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achweise" sheetId="1" state="visible" r:id="rId1"/>
    <sheet name="Einsätze" sheetId="2" state="visible" r:id="rId2"/>
    <sheet name="Eigene Nachweise" sheetId="3" state="visible" r:id="rId3"/>
    <sheet name="So geht’s" sheetId="4" state="visible" r:id="rId4"/>
  </sheets>
  <definedNames>
    <definedName name="_xlnm.Print_Titles" localSheetId="0">'Nachweise'!$1:$1</definedName>
    <definedName name="_xlnm.Print_Area" localSheetId="0">'Nachweise'!$A$1:$V$51</definedName>
    <definedName name="_xlnm.Print_Titles" localSheetId="1">'Einsätze'!$1:$1</definedName>
    <definedName name="_xlnm.Print_Area" localSheetId="1">'Einsätze'!$A$1:$E$101</definedName>
    <definedName name="_xlnm.Print_Area" localSheetId="2">'Eigene Nachweise'!$A$1:$C$2</definedName>
  </definedNames>
  <calcPr calcId="124519"/>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name val="Calibri"/>
      <b val="1"/>
      <color rgb="00FFFFFF"/>
      <sz val="11"/>
    </font>
    <font>
      <name val="Calibri"/>
      <b val="1"/>
      <sz val="11"/>
    </font>
    <font>
      <name val="Calibri"/>
      <b val="1"/>
      <color rgb="004F46E5"/>
      <sz val="22"/>
    </font>
    <font>
      <name val="Calibri"/>
      <b val="1"/>
      <color rgb="004F46E5"/>
      <sz val="13"/>
    </font>
    <font>
      <name val="Calibri"/>
      <color rgb="00111827"/>
      <sz val="11"/>
    </font>
    <font>
      <name val="Calibri"/>
      <color rgb="004B5563"/>
      <sz val="10"/>
    </font>
    <font>
      <name val="Calibri"/>
      <color rgb="004F46E5"/>
      <sz val="11"/>
      <u val="single"/>
    </font>
  </fonts>
  <fills count="5">
    <fill>
      <patternFill/>
    </fill>
    <fill>
      <patternFill patternType="gray125"/>
    </fill>
    <fill>
      <patternFill patternType="solid">
        <fgColor rgb="004F46E5"/>
        <bgColor rgb="004F46E5"/>
      </patternFill>
    </fill>
    <fill>
      <patternFill patternType="solid">
        <fgColor rgb="00FFF9DB"/>
        <bgColor rgb="00FFF9DB"/>
      </patternFill>
    </fill>
    <fill>
      <patternFill patternType="solid">
        <fgColor rgb="00F3F4F6"/>
        <bgColor rgb="00F3F4F6"/>
      </patternFill>
    </fill>
  </fills>
  <borders count="3">
    <border>
      <left/>
      <right/>
      <top/>
      <bottom/>
      <diagonal/>
    </border>
    <border>
      <left style="thin">
        <color rgb="009CA3AF"/>
      </left>
      <right style="thin">
        <color rgb="009CA3AF"/>
      </right>
      <top style="thin">
        <color rgb="009CA3AF"/>
      </top>
      <bottom style="thin">
        <color rgb="009CA3AF"/>
      </bottom>
    </border>
    <border>
      <bottom style="medium">
        <color rgb="004F46E5"/>
      </bottom>
    </border>
  </borders>
  <cellStyleXfs count="1">
    <xf numFmtId="0" fontId="0" fillId="0" borderId="0"/>
  </cellStyleXfs>
  <cellXfs count="16">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horizontal="left" vertical="center" wrapText="1"/>
    </xf>
    <xf numFmtId="0" fontId="0" fillId="3" borderId="1" applyAlignment="1" pivotButton="0" quotePrefix="0" xfId="0">
      <alignment horizontal="center" vertical="center"/>
    </xf>
    <xf numFmtId="164" fontId="0" fillId="3" borderId="1" applyAlignment="1" pivotButton="0" quotePrefix="0" xfId="0">
      <alignment horizontal="center" vertical="center"/>
    </xf>
    <xf numFmtId="164" fontId="0" fillId="4" borderId="1" applyAlignment="1" pivotButton="0" quotePrefix="0" xfId="0">
      <alignment horizontal="center" vertical="center"/>
    </xf>
    <xf numFmtId="0" fontId="2" fillId="4" borderId="1" applyAlignment="1" pivotButton="0" quotePrefix="0" xfId="0">
      <alignment horizontal="center" vertical="center"/>
    </xf>
    <xf numFmtId="0" fontId="0" fillId="4" borderId="1" applyAlignment="1" pivotButton="0" quotePrefix="0" xfId="0">
      <alignment horizontal="center" vertical="center"/>
    </xf>
    <xf numFmtId="0" fontId="0" fillId="3" borderId="1" applyAlignment="1" pivotButton="0" quotePrefix="0" xfId="0">
      <alignment horizontal="left" vertical="center"/>
    </xf>
    <xf numFmtId="164" fontId="0" fillId="3" borderId="1" applyAlignment="1" pivotButton="0" quotePrefix="0" xfId="0">
      <alignment horizontal="center" vertical="center"/>
    </xf>
    <xf numFmtId="0" fontId="0" fillId="0" borderId="1" applyAlignment="1" pivotButton="0" quotePrefix="0" xfId="0">
      <alignment vertical="center"/>
    </xf>
    <xf numFmtId="0" fontId="3" fillId="0" borderId="2"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center"/>
    </xf>
  </cellXfs>
  <cellStyles count="1">
    <cellStyle name="Normal" xfId="0" builtinId="0" hidden="0"/>
  </cellStyles>
  <dxfs count="4">
    <dxf>
      <fill>
        <patternFill patternType="solid">
          <fgColor rgb="00FDE2E2"/>
          <bgColor rgb="00FDE2E2"/>
        </patternFill>
      </fill>
    </dxf>
    <dxf>
      <fill>
        <patternFill patternType="solid">
          <fgColor rgb="00FEF3C7"/>
          <bgColor rgb="00FEF3C7"/>
        </patternFill>
      </fill>
    </dxf>
    <dxf>
      <fill>
        <patternFill patternType="solid">
          <fgColor rgb="00DCFCE7"/>
          <bgColor rgb="00DCFCE7"/>
        </patternFill>
      </fill>
    </dxf>
    <dxf>
      <fill>
        <patternFill patternType="solid">
          <fgColor rgb="00F3F4F6"/>
          <bgColor rgb="00F3F4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dynvon</author>
  </authors>
  <commentList>
    <comment ref="B1" authorId="0" shapeId="0">
      <text>
        <t>Nur geschäftliche Kontaktdaten.</t>
      </text>
    </comment>
    <comment ref="C1" authorId="0" shapeId="0">
      <text>
        <t>Schalter: ja oder nein
Steuert P und Q; nur dann Statusprüfung, und ohne Beschäftigte keine Anmeldung beim Zoll, denn anmelden muss nach § 16 Abs. 1 MiLoG ein Arbeitgeber.</t>
      </text>
    </comment>
    <comment ref="D1" authorId="0" shapeId="0">
      <text>
        <t>Einzelunternehmer ohne Staatsangehörigkeit eines EU-Staats
Schalter: ja oder nein
Steuert O; Prüfpflicht nach § 4a Abs. 5 AufenthG; nein eintragen, wenn seine Rechtsstellung das Freizügigkeitsgesetz/EU regelt (§ 1 Abs. 2 AufenthG).</t>
      </text>
    </comment>
    <comment ref="E1" authorId="0" shapeId="0">
      <text>
        <t>Schalter: ja oder nein
Steuert Q und R; Anmeldung nach § 16 Abs. 1 MiLoG und § 18 Abs. 1 AEntG, nur mit Beschäftigten.</t>
      </text>
    </comment>
    <comment ref="F1" authorId="0" shapeId="0">
      <text>
        <t>Schalter: ja oder nein
Steuert S; Erlaubnis nach § 1 Abs. 1 AÜG.</t>
      </text>
    </comment>
    <comment ref="G1" authorId="0" shapeId="0">
      <text>
        <t>Gemeinsamer Arbeitsplatz mit eigenen Leuten
Schalter: ja oder nein
Steuert T; § 8 Abs. 1 ArbSchG.</t>
      </text>
    </comment>
    <comment ref="H1" authorId="0" shapeId="0">
      <text>
        <t>Liegt vor: ja, nein oder entfällt
Die Empfangsbescheinigung trägt kein Ablaufdatum (§ 15 Abs. 1 GewO); entfällt eintragen, wenn der Subunternehmer von einer Niederlassung in einem anderen EU- oder EWR-Staat aus nur vorübergehend hier tätig ist (§ 4 Abs. 1 GewO).
Grundlage: Empfehlung, gesetzlich nicht verlangt. Die Anzeige ist Pflicht des Subunternehmers (§ 14 Abs. 1 GewO), das Gewerbeamt bescheinigt den Empfang (§ 15 Abs. 1 GewO). Für Subunternehmer, die von einer Niederlassung in einem anderen EU- oder EWR-Staat aus nur vorübergehend hier tätig sind, entfällt die Anzeige, außer bei Umgehung oder bei Tätigkeiten, die nach der Dienstleistungsrichtlinie ausgenommen sind (§ 4 Abs. 1 GewO, § 4 Abs. 2 GewO). Bußgeld für Sie nach § 8 Abs. 1 SchwarzArbG mit § 8 Abs. 5 SchwarzArbG. Der Zoll erwartet, dass Sie sich vergewissern.</t>
      </text>
    </comment>
    <comment ref="I1" authorId="0" shapeId="0">
      <text>
        <t>Verzeichnis der Handwerkskammer
Liegt vor: ja, nein oder entfällt
Kein Ablaufdatum; entfällt, wenn der Betrieb nicht handwerksmäßig arbeitet (§ 18 Abs. 2 HwO).
Grundlage: Empfehlung, gesetzlich nicht verlangt. Die Anzeige ist Pflicht des Subunternehmers (§ 18 Abs. 1 HwO), eingetragen wird im Verzeichnis nach § 19 HwO; zulassungsfreies Handwerk nach § 18 Abs. 2 HwO und Anlage B Abschnitt 1 Nr. 33 HwO, deshalb nicht die Handwerksrolle nach § 6 Abs. 1 HwO.</t>
      </text>
    </comment>
    <comment ref="J1" authorId="0" shapeId="0">
      <text>
        <t>Gültig bis: Datum
Datum auf dem Dokument.
Grundlage: Empfehlung, gesetzlich nicht verlangt</t>
      </text>
    </comment>
    <comment ref="K1" authorId="0" shapeId="0">
      <text>
        <t>Unbedenklichkeitsbescheinigung der Krankenkassen
Gültig bis: Datum
Frühestes Datum aller Bescheinigungen eintragen; Datum auf dem Dokument.
Grundlage: Empfehlung, gesetzlich nicht verlangt. Einzugsstellen sind die Krankenkassen (§ 28h Abs. 1 SGB IV), beantragt wird elektronisch (§ 108b SGB IV).</t>
      </text>
    </comment>
    <comment ref="L1" authorId="0" shapeId="0">
      <text>
        <t>Unbedenklichkeitsbescheinigung der Berufsgenossenschaft
Gültig bis: Datum
Laut BG BAU bis zu sechs Monate, genaues Datum auf dem Dokument.
Grundlage: Empfehlung, gesetzlich nicht verlangt. Als Nachweis geregelt für das Baugewerbe (§ 150 Abs. 3 SGB VII), nicht für bloße Reinigung. Zuständig ist laut BG BAU in der Regel die BG BAU.</t>
      </text>
    </comment>
    <comment ref="M1" authorId="0" shapeId="0">
      <text>
        <t>Liegt vor: ja oder nein
Empfehlung, kein Ablaufdatum.
Grundlage: Empfehlung, gesetzlich nicht verlangt. Sie befreit nicht von der Haftung: Sie haften für den Nettolohn wie ein Bürge (§ 14 AEntG, § 13 MiLoG).</t>
      </text>
    </comment>
    <comment ref="N1" authorId="0" shapeId="0">
      <text>
        <t>Liegt vor: ja oder nein
Empfehlung, kein Ablaufdatum.
Grundlage: Empfehlung, gesetzlich nicht verlangt. Lassen Sie Leistungen in erheblichem Umfang ausführen und wissen oder wissen fahrlässig nicht, dass der Subunternehmer Ausländer ohne Erlaubnis beschäftigt, droht ein Bußgeld bis 500.000 € (§ 404 Abs. 1 SGB III, § 404 Abs. 3 SGB III). Für deren Lohn haften Sie wie ein Bürge (§ 98a Abs. 3 AufenthG), außer Sie weisen nach, dass Sie nach sorgfältiger Prüfung davon ausgehen konnten, dass er keine Ausländer ohne Erlaubnis beschäftigt (§ 98a Abs. 5 AufenthG).</t>
      </text>
    </comment>
    <comment ref="O1" authorId="0" shapeId="0">
      <text>
        <t>Gültig bis: Datum oder unbefristet
Prüfung nach § 4a Abs. 5 AufenthG; in einer Notiz festhalten, wann und von wem geprüft wurde; eine Kopie muss nach § 4a Abs. 5 AufenthG nur ein Arbeitgeber aufbewahren.
Grundlage: Pflicht für Sie als Auftraggeber, wenn Sie ihn mit nachhaltigen, auf Gewinn gerichteten Dienst- oder Werkleistungen beauftragen (§ 4a Abs. 5 AufenthG); gilt nicht, wenn seine Rechtsstellung das Freizügigkeitsgesetz/EU regelt (§ 1 Abs. 2 AufenthG). Wer vorsätzlich oder leichtfertig einen Ausländer ohne den nötigen Aufenthaltstitel beauftragt, riskiert ein Bußgeld bis 500.000 € (§ 98 Abs. 2a AufenthG, § 98 Abs. 5 AufenthG). Eine Kopie muss nur ein Arbeitgeber aufbewahren; Ihre Prüfung festzuhalten ist Empfehlung.</t>
      </text>
    </comment>
    <comment ref="P1" authorId="0" shapeId="0">
      <text>
        <t>Liegt vor: ja oder nein
Ergebnis ohne Ablaufdatum.
Grundlage: Empfehlung, gesetzlich nicht verlangt. Maßstab § 7 Abs. 1 SGB IV; verbindliche Klärung auf Antrag bei der Deutschen Rentenversicherung Bund (§ 7a Abs. 1 SGB IV).</t>
      </text>
    </comment>
    <comment ref="Q1" authorId="0" shapeId="0">
      <text>
        <t>Liegt vor: ja oder nein
Gilt je Einsatz und Einsatzort, kein Ablaufdatum; Meldungs-IDs im Blatt Einsätze; entfällt, wenn E nicht ja oder C ja.
Grundlage: Pflicht des Subunternehmers (§ 16 Abs. 1 MiLoG, § 18 Abs. 1 AEntG; als Verleiher § 16 Abs. 3 MiLoG, § 18 Abs. 3 AEntG), für Sie Empfehlung, gesetzlich nicht verlangt. Seit 29.06.2026 stehen Ihr Name oder Ihre Firma und Ihre Anschrift in der Anmeldung. Laut Zoll je Einsatzort getrennt und vor Beginn jeder Leistung.</t>
      </text>
    </comment>
    <comment ref="R1" authorId="0" shapeId="0">
      <text>
        <t>Gültig bis: Datum oder entfällt
Frühestes Ende aller Bescheinigungen; Datum auf dem Dokument; entfällt eintragen, wenn der Sitz außerhalb der EU liegt.
Grundlage: Empfehlung, gesetzlich nicht verlangt; Inhalt laut Zoll.</t>
      </text>
    </comment>
    <comment ref="S1" authorId="0" shapeId="0">
      <text>
        <t>Erlaubnis zur Arbeitnehmerüberlassung
Gültig bis: Datum oder unbefristet
Datum auf dem Dokument.
Grundlage: Die Erlaubnis braucht der Verleiher (§ 1 Abs. 1 AÜG); die Bezeichnung im Vertrag ist auch Ihre Pflicht, und Leute eines Verleihers ohne Erlaubnis tätig werden zu lassen ist wie eine fehlende Bezeichnung schon bei Fahrlässigkeit ordnungswidrig (§ 16 Abs. 1 AÜG). Sie haften wie ein Bürge für die Sozialversicherungsbeiträge der überlassenen Leute (§ 28e Abs. 2 SGB IV) und neben dem Verleiher für deren Lohnsteuer (§ 42d Abs. 6 EStG), bei schwer ermittelbarer Lohnsteuer mit 15 % des vereinbarten Entgelts ohne Umsatzsteuer; die Lohnsteuerhaftung entfällt unter anderem, wenn eine Erlaubnis vorliegt und Sie Ihre Mitwirkungspflichten nachweisen.</t>
      </text>
    </comment>
    <comment ref="T1" authorId="0" shapeId="0">
      <text>
        <t>Liegt vor: ja oder nein
Pflicht beider Arbeitgeber, kein Ablaufdatum.
Grundlage: Pflicht beider Arbeitgeber (§ 8 Abs. 1 ArbSchG)</t>
      </text>
    </comment>
    <comment ref="U1" authorId="0" shapeId="0">
      <text>
        <t>Frühestes Datum aus J, K, L, O, R und S.</t>
      </text>
    </comment>
    <comment ref="V1" authorId="0" shapeId="0">
      <text>
        <t>Rot, sobald eine Statusspalte rot oder fehlt zeigt; sonst gelb, sobald eine gelb zeigt; sonst grün.</t>
      </text>
    </comment>
    <comment ref="W1" authorId="0" shapeId="0">
      <text>
        <t>Status je Nachweis H bis T
13 Spalten, ausblendbar; Reihenfolge wie H bis T.</t>
      </text>
    </comment>
  </commentList>
</comments>
</file>

<file path=xl/comments/comment2.xml><?xml version="1.0" encoding="utf-8"?>
<comments xmlns="http://schemas.openxmlformats.org/spreadsheetml/2006/main">
  <authors>
    <author>dynvon</author>
  </authors>
  <commentList>
    <comment ref="E1" authorId="0" shapeId="0">
      <text>
        <t>Anmeldung beim Zoll
Gilt je Einsatz und Einsatzort, kein Ablaufdatum.</t>
      </text>
    </comment>
  </commentList>
</comments>
</file>

<file path=xl/comments/comment3.xml><?xml version="1.0" encoding="utf-8"?>
<comments xmlns="http://schemas.openxmlformats.org/spreadsheetml/2006/main">
  <authors>
    <author>dynvon</author>
  </authors>
  <commentList>
    <comment ref="B1" authorId="0" shapeId="0">
      <text>
        <t>Ablaufdatum der eigenen Bescheinigung USt 1 TG
Gültig bis: Datum</t>
      </text>
    </comment>
    <comment ref="A2" authorId="0" shapeId="0">
      <text>
        <t>Bescheinigung USt 1 TG, Ihr eigenes Dokument, nicht das des Subunternehmers
Reinigt Ihr Betrieb selbst nachhaltig Gebäude, schulden Sie für die Reinigungsleistungen Ihres Subunternehmers die Umsatzsteuer (§ 13b Abs. 2 UStG, § 13b Abs. 5 UStG). Das Finanzamt bescheinigt Ihnen das mit dem Vordruck USt 1 TG, befristet auf höchstens drei Jahre.
Sie schulden die Steuer auch dann, wenn Sie die Bescheinigung dem Subunternehmer nicht vorlegen (BMF-Schreiben vom 10.04.2026). Eine Kopie an den Subunternehmer ist trotzdem sinnvoll, damit er richtig abrechnet (§ 14a Abs. 5 UStG).
Das gilt auch, wenn Ihre eigenen Leistungen als Kleinunternehmer steuerfrei sind (§ 13b Abs. 5 Satz 9 UStG).
Ist dagegen die Leistung des Subunternehmers als Kleinunternehmer steuerfrei (§ 19 Abs. 1 UStG), schulden Sie dafür keine Umsatzsteuer, denn die Regel erfasst nur steuerpflichtige Umsätze (§ 13b Abs. 2 UStG).
Hat der Subunternehmer seinen Sitz im Ausland, gilt unabhängig von der Bescheinigung die Regel für im Ausland ansässige Unternehmer (§ 13b Abs. 2 Nr. 1 UStG mit § 13b Abs. 5 Satz 1 UStG); klären Sie das mit Ihrer Steuerberatung.
Tragen Sie das Ablaufdatum Ihrer eigenen Bescheinigung im Tracker ein.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3.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4.xml.rels><Relationships xmlns="http://schemas.openxmlformats.org/package/2006/relationships"><Relationship Type="http://schemas.openxmlformats.org/officeDocument/2006/relationships/hyperlink" Target="https://www.dynvon.com/reinigung" TargetMode="External" Id="rId1" /></Relationships>
</file>

<file path=xl/worksheets/sheet1.xml><?xml version="1.0" encoding="utf-8"?>
<worksheet xmlns="http://schemas.openxmlformats.org/spreadsheetml/2006/main">
  <sheetPr>
    <outlinePr summaryBelow="1" summaryRight="1"/>
    <pageSetUpPr fitToPage="1"/>
  </sheetPr>
  <dimension ref="A1:AI51"/>
  <sheetViews>
    <sheetView tabSelected="1" workbookViewId="0">
      <pane xSplit="1" ySplit="1" topLeftCell="B2" activePane="bottomRight" state="frozen"/>
      <selection pane="topRight"/>
      <selection pane="bottomLeft"/>
      <selection pane="bottomRight" activeCell="A1" sqref="A1"/>
    </sheetView>
  </sheetViews>
  <sheetFormatPr baseColWidth="8" defaultRowHeight="15" outlineLevelCol="1"/>
  <cols>
    <col width="30" customWidth="1" min="1" max="1"/>
    <col width="18" customWidth="1" min="2" max="2"/>
    <col width="20" customWidth="1" min="3" max="3"/>
    <col width="24" customWidth="1" min="4" max="4"/>
    <col width="14" customWidth="1" min="5" max="5"/>
    <col width="26" customWidth="1" min="6" max="6"/>
    <col width="15" customWidth="1" min="7" max="7"/>
    <col width="21" customWidth="1" min="8" max="8"/>
    <col width="20" customWidth="1" min="9" max="9"/>
    <col width="17" customWidth="1" min="10" max="10"/>
    <col width="18" customWidth="1" min="11" max="11"/>
    <col width="22" customWidth="1" min="12" max="12"/>
    <col width="15" customWidth="1" min="13" max="13"/>
    <col width="17" customWidth="1" min="14" max="14"/>
    <col width="17" customWidth="1" min="15" max="15"/>
    <col width="15" customWidth="1" min="16" max="16"/>
    <col width="14" customWidth="1" min="17" max="17"/>
    <col width="15" customWidth="1" min="18" max="18"/>
    <col width="26" customWidth="1" min="19" max="19"/>
    <col width="15" customWidth="1" min="20" max="20"/>
    <col width="13" customWidth="1" min="21" max="21"/>
    <col width="15" customWidth="1" min="22" max="22"/>
    <col hidden="1" outlineLevel="1" width="22" customWidth="1" min="23" max="23"/>
    <col hidden="1" outlineLevel="1" width="22" customWidth="1" min="24" max="24"/>
    <col hidden="1" outlineLevel="1" width="22" customWidth="1" min="25" max="25"/>
    <col hidden="1" outlineLevel="1" width="22" customWidth="1" min="26" max="26"/>
    <col hidden="1" outlineLevel="1" width="22" customWidth="1" min="27" max="27"/>
    <col hidden="1" outlineLevel="1" width="22" customWidth="1" min="28" max="28"/>
    <col hidden="1" outlineLevel="1" width="22" customWidth="1" min="29" max="29"/>
    <col hidden="1" outlineLevel="1" width="22" customWidth="1" min="30" max="30"/>
    <col hidden="1" outlineLevel="1" width="22" customWidth="1" min="31" max="31"/>
    <col hidden="1" outlineLevel="1" width="22" customWidth="1" min="32" max="32"/>
    <col hidden="1" outlineLevel="1" width="22" customWidth="1" min="33" max="33"/>
    <col hidden="1" outlineLevel="1" width="26" customWidth="1" min="34" max="34"/>
    <col hidden="1" outlineLevel="1" width="22" customWidth="1" min="35" max="35"/>
    <col collapsed="1" width="13" customWidth="1" min="36" max="36"/>
  </cols>
  <sheetData>
    <row r="1" ht="48" customHeight="1">
      <c r="A1" s="1" t="inlineStr">
        <is>
          <t>Firma</t>
        </is>
      </c>
      <c r="B1" s="1" t="inlineStr">
        <is>
          <t>Ansprechpartner</t>
        </is>
      </c>
      <c r="C1" s="1" t="inlineStr">
        <is>
          <t>Einzelunternehmer ohne Beschäftigte</t>
        </is>
      </c>
      <c r="D1" s="1" t="inlineStr">
        <is>
          <t>Einzelunternehmer ohne EU-Staatsangehörigkeit</t>
        </is>
      </c>
      <c r="E1" s="1" t="inlineStr">
        <is>
          <t>Sitz im Ausland</t>
        </is>
      </c>
      <c r="F1" s="1" t="inlineStr">
        <is>
          <t>Arbeitnehmerüberlassung</t>
        </is>
      </c>
      <c r="G1" s="1" t="inlineStr">
        <is>
          <t>Gemeinsamer Arbeitsplatz</t>
        </is>
      </c>
      <c r="H1" s="1" t="inlineStr">
        <is>
          <t>Gewerbeanmeldung</t>
        </is>
      </c>
      <c r="I1" s="1" t="inlineStr">
        <is>
          <t>Verzeichnis Handwerkskammer</t>
        </is>
      </c>
      <c r="J1" s="1" t="inlineStr">
        <is>
          <t>Bescheinigung in Steuersachen</t>
        </is>
      </c>
      <c r="K1" s="1" t="inlineStr">
        <is>
          <t>Unbedenklichkeit Krankenkassen</t>
        </is>
      </c>
      <c r="L1" s="1" t="inlineStr">
        <is>
          <t>Unbedenklichkeit Berufsgenossenschaft</t>
        </is>
      </c>
      <c r="M1" s="1" t="inlineStr">
        <is>
          <t>Erklärung zum Mindestlohn</t>
        </is>
      </c>
      <c r="N1" s="1" t="inlineStr">
        <is>
          <t>Erklärung zur Beschäftigung von Ausländern</t>
        </is>
      </c>
      <c r="O1" s="1" t="inlineStr">
        <is>
          <t>Aufenthaltstitel</t>
        </is>
      </c>
      <c r="P1" s="1" t="inlineStr">
        <is>
          <t>Statusprüfung</t>
        </is>
      </c>
      <c r="Q1" s="1" t="inlineStr">
        <is>
          <t>Anmeldung beim Zoll</t>
        </is>
      </c>
      <c r="R1" s="1" t="inlineStr">
        <is>
          <t>A1-Bescheinigung</t>
        </is>
      </c>
      <c r="S1" s="1" t="inlineStr">
        <is>
          <t>Erlaubnis Arbeitnehmerüberlassung</t>
        </is>
      </c>
      <c r="T1" s="1" t="inlineStr">
        <is>
          <t>Arbeitsschutz abgestimmt</t>
        </is>
      </c>
      <c r="U1" s="1" t="inlineStr">
        <is>
          <t>Nächste Fälligkeit</t>
        </is>
      </c>
      <c r="V1" s="1" t="inlineStr">
        <is>
          <t>Gesamtstatus</t>
        </is>
      </c>
      <c r="W1" s="1" t="inlineStr">
        <is>
          <t>Status Gewerbeanmeldung</t>
        </is>
      </c>
      <c r="X1" s="1" t="inlineStr">
        <is>
          <t>Status Verzeichnis Handwerkskammer</t>
        </is>
      </c>
      <c r="Y1" s="1" t="inlineStr">
        <is>
          <t>Status Bescheinigung in Steuersachen</t>
        </is>
      </c>
      <c r="Z1" s="1" t="inlineStr">
        <is>
          <t>Status Unbedenklichkeit Krankenkassen</t>
        </is>
      </c>
      <c r="AA1" s="1" t="inlineStr">
        <is>
          <t>Status Unbedenklichkeit Berufsgenossenschaft</t>
        </is>
      </c>
      <c r="AB1" s="1" t="inlineStr">
        <is>
          <t>Status Erklärung zum Mindestlohn</t>
        </is>
      </c>
      <c r="AC1" s="1" t="inlineStr">
        <is>
          <t>Status Erklärung zur Beschäftigung von Ausländern</t>
        </is>
      </c>
      <c r="AD1" s="1" t="inlineStr">
        <is>
          <t>Status Aufenthaltstitel</t>
        </is>
      </c>
      <c r="AE1" s="1" t="inlineStr">
        <is>
          <t>Status Statusprüfung</t>
        </is>
      </c>
      <c r="AF1" s="1" t="inlineStr">
        <is>
          <t>Status Anmeldung beim Zoll</t>
        </is>
      </c>
      <c r="AG1" s="1" t="inlineStr">
        <is>
          <t>Status A1-Bescheinigung</t>
        </is>
      </c>
      <c r="AH1" s="1" t="inlineStr">
        <is>
          <t>Status Erlaubnis Arbeitnehmerüberlassung</t>
        </is>
      </c>
      <c r="AI1" s="1" t="inlineStr">
        <is>
          <t>Status Arbeitsschutz abgestimmt</t>
        </is>
      </c>
    </row>
    <row r="2" ht="32" customHeight="1">
      <c r="A2" s="2" t="inlineStr">
        <is>
          <t>Beispiel: Glanz Reinigung GmbH (Zeile löschen)</t>
        </is>
      </c>
      <c r="B2" s="2" t="inlineStr">
        <is>
          <t>Frau Muster</t>
        </is>
      </c>
      <c r="C2" s="3" t="inlineStr">
        <is>
          <t>nein</t>
        </is>
      </c>
      <c r="D2" s="3" t="inlineStr">
        <is>
          <t>nein</t>
        </is>
      </c>
      <c r="E2" s="3" t="inlineStr">
        <is>
          <t>nein</t>
        </is>
      </c>
      <c r="F2" s="3" t="inlineStr">
        <is>
          <t>nein</t>
        </is>
      </c>
      <c r="G2" s="3" t="inlineStr">
        <is>
          <t>ja</t>
        </is>
      </c>
      <c r="H2" s="3" t="inlineStr">
        <is>
          <t>ja</t>
        </is>
      </c>
      <c r="I2" s="3" t="inlineStr">
        <is>
          <t>ja</t>
        </is>
      </c>
      <c r="J2" s="4">
        <f>TODAY()+200</f>
        <v>46503</v>
      </c>
      <c r="K2" s="4">
        <f>TODAY()+20</f>
        <v>46323</v>
      </c>
      <c r="L2" s="4">
        <f>TODAY()+90</f>
        <v>46393</v>
      </c>
      <c r="M2" s="3" t="inlineStr">
        <is>
          <t>ja</t>
        </is>
      </c>
      <c r="N2" s="3" t="inlineStr">
        <is>
          <t>ja</t>
        </is>
      </c>
      <c r="O2" s="4" t="n"/>
      <c r="P2" s="3" t="n"/>
      <c r="Q2" s="3" t="n"/>
      <c r="R2" s="4" t="n"/>
      <c r="S2" s="4" t="n"/>
      <c r="T2" s="3" t="inlineStr">
        <is>
          <t>ja</t>
        </is>
      </c>
      <c r="U2" s="5">
        <f>IF($A2="","",IF(COUNT(J2,K2,L2,O2,R2,S2)=0,"",MIN(J2,K2,L2,O2,R2,S2)))</f>
        <v>46323</v>
      </c>
      <c r="V2" s="6" t="str">
        <f>IF($A2="","",IF(COUNTIF(W2:AI2,"rot")+COUNTIF(W2:AI2,"fehlt")&gt;0,"rot",IF(COUNTIF(W2:AI2,"gelb")&gt;0,"gelb","grün")))</f>
        <v>gelb</v>
      </c>
      <c r="W2" s="7" t="str">
        <f>IF($A2="","",IF(H2="ja","grün",IF(H2="entfällt","entfällt","rot")))</f>
        <v>grün</v>
      </c>
      <c r="X2" s="7" t="str">
        <f>IF($A2="","",IF(I2="ja","grün",IF(I2="entfällt","entfällt","rot")))</f>
        <v>grün</v>
      </c>
      <c r="Y2" s="7" t="str">
        <f>IF($A2="","",IF(NOT(ISNUMBER(J2)),"fehlt",IF(J2&lt;TODAY(),"rot",IF(J2-TODAY()&lt;=30,"gelb","grün"))))</f>
        <v>grün</v>
      </c>
      <c r="Z2" s="7" t="str">
        <f>IF($A2="","",IF(NOT(ISNUMBER(K2)),"fehlt",IF(K2&lt;TODAY(),"rot",IF(K2-TODAY()&lt;=30,"gelb","grün"))))</f>
        <v>gelb</v>
      </c>
      <c r="AA2" s="7" t="str">
        <f>IF($A2="","",IF(NOT(ISNUMBER(L2)),"fehlt",IF(L2&lt;TODAY(),"rot",IF(L2-TODAY()&lt;=30,"gelb","grün"))))</f>
        <v>grün</v>
      </c>
      <c r="AB2" s="7" t="str">
        <f>IF($A2="","",IF(M2="ja","grün","rot"))</f>
        <v>grün</v>
      </c>
      <c r="AC2" s="7" t="str">
        <f>IF($A2="","",IF(N2="ja","grün","rot"))</f>
        <v>grün</v>
      </c>
      <c r="AD2" s="7" t="str">
        <f>IF($A2="","",IF($D2&lt;&gt;"ja","entfällt",IF(O2="unbefristet","grün",IF(NOT(ISNUMBER(O2)),"fehlt",IF(O2&lt;TODAY(),"rot",IF(O2-TODAY()&lt;=30,"gelb","grün"))))))</f>
        <v>entfällt</v>
      </c>
      <c r="AE2" s="7" t="str">
        <f>IF($A2="","",IF($C2&lt;&gt;"ja","entfällt",IF(P2="ja","grün","rot")))</f>
        <v>entfällt</v>
      </c>
      <c r="AF2" s="7" t="str">
        <f>IF($A2="","",IF(OR($E2&lt;&gt;"ja",$C2="ja"),"entfällt",IF(Q2="ja","grün","rot")))</f>
        <v>entfällt</v>
      </c>
      <c r="AG2" s="7" t="str">
        <f>IF($A2="","",IF($E2&lt;&gt;"ja","entfällt",IF(R2="entfällt","entfällt",IF(NOT(ISNUMBER(R2)),"fehlt",IF(R2&lt;TODAY(),"rot",IF(R2-TODAY()&lt;=30,"gelb","grün"))))))</f>
        <v>entfällt</v>
      </c>
      <c r="AH2" s="7" t="str">
        <f>IF($A2="","",IF($F2&lt;&gt;"ja","entfällt",IF(S2="unbefristet","grün",IF(NOT(ISNUMBER(S2)),"fehlt",IF(S2&lt;TODAY(),"rot",IF(S2-TODAY()&lt;=30,"gelb","grün"))))))</f>
        <v>entfällt</v>
      </c>
      <c r="AI2" s="7" t="str">
        <f>IF($A2="","",IF($G2&lt;&gt;"ja","entfällt",IF(T2="ja","grün","rot")))</f>
        <v>grün</v>
      </c>
    </row>
    <row r="3" ht="32" customHeight="1">
      <c r="A3" s="2" t="inlineStr">
        <is>
          <t>Beispiel: Sauber &amp; Co. KG (Zeile löschen)</t>
        </is>
      </c>
      <c r="B3" s="2" t="inlineStr">
        <is>
          <t>Herr Beispiel</t>
        </is>
      </c>
      <c r="C3" s="3" t="inlineStr">
        <is>
          <t>nein</t>
        </is>
      </c>
      <c r="D3" s="3" t="inlineStr">
        <is>
          <t>nein</t>
        </is>
      </c>
      <c r="E3" s="3" t="inlineStr">
        <is>
          <t>ja</t>
        </is>
      </c>
      <c r="F3" s="3" t="inlineStr">
        <is>
          <t>ja</t>
        </is>
      </c>
      <c r="G3" s="3" t="inlineStr">
        <is>
          <t>nein</t>
        </is>
      </c>
      <c r="H3" s="3" t="inlineStr">
        <is>
          <t>ja</t>
        </is>
      </c>
      <c r="I3" s="3" t="inlineStr">
        <is>
          <t>entfällt</t>
        </is>
      </c>
      <c r="J3" s="4">
        <f>TODAY()-10</f>
        <v>46293</v>
      </c>
      <c r="K3" s="4">
        <f>TODAY()+150</f>
        <v>46453</v>
      </c>
      <c r="L3" s="4" t="n"/>
      <c r="M3" s="3" t="inlineStr">
        <is>
          <t>ja</t>
        </is>
      </c>
      <c r="N3" s="3" t="inlineStr">
        <is>
          <t>ja</t>
        </is>
      </c>
      <c r="O3" s="4" t="n"/>
      <c r="P3" s="3" t="n"/>
      <c r="Q3" s="3" t="inlineStr">
        <is>
          <t>ja</t>
        </is>
      </c>
      <c r="R3" s="4">
        <f>TODAY()+120</f>
        <v>46423</v>
      </c>
      <c r="S3" s="4" t="inlineStr">
        <is>
          <t>unbefristet</t>
        </is>
      </c>
      <c r="T3" s="3" t="n"/>
      <c r="U3" s="5">
        <f>IF($A3="","",IF(COUNT(J3,K3,L3,O3,R3,S3)=0,"",MIN(J3,K3,L3,O3,R3,S3)))</f>
        <v>46293</v>
      </c>
      <c r="V3" s="6" t="str">
        <f>IF($A3="","",IF(COUNTIF(W3:AI3,"rot")+COUNTIF(W3:AI3,"fehlt")&gt;0,"rot",IF(COUNTIF(W3:AI3,"gelb")&gt;0,"gelb","grün")))</f>
        <v>rot</v>
      </c>
      <c r="W3" s="7" t="str">
        <f>IF($A3="","",IF(H3="ja","grün",IF(H3="entfällt","entfällt","rot")))</f>
        <v>grün</v>
      </c>
      <c r="X3" s="7" t="str">
        <f>IF($A3="","",IF(I3="ja","grün",IF(I3="entfällt","entfällt","rot")))</f>
        <v>entfällt</v>
      </c>
      <c r="Y3" s="7" t="str">
        <f>IF($A3="","",IF(NOT(ISNUMBER(J3)),"fehlt",IF(J3&lt;TODAY(),"rot",IF(J3-TODAY()&lt;=30,"gelb","grün"))))</f>
        <v>rot</v>
      </c>
      <c r="Z3" s="7" t="str">
        <f>IF($A3="","",IF(NOT(ISNUMBER(K3)),"fehlt",IF(K3&lt;TODAY(),"rot",IF(K3-TODAY()&lt;=30,"gelb","grün"))))</f>
        <v>grün</v>
      </c>
      <c r="AA3" s="7" t="str">
        <f>IF($A3="","",IF(NOT(ISNUMBER(L3)),"fehlt",IF(L3&lt;TODAY(),"rot",IF(L3-TODAY()&lt;=30,"gelb","grün"))))</f>
        <v>fehlt</v>
      </c>
      <c r="AB3" s="7" t="str">
        <f>IF($A3="","",IF(M3="ja","grün","rot"))</f>
        <v>grün</v>
      </c>
      <c r="AC3" s="7" t="str">
        <f>IF($A3="","",IF(N3="ja","grün","rot"))</f>
        <v>grün</v>
      </c>
      <c r="AD3" s="7" t="str">
        <f>IF($A3="","",IF($D3&lt;&gt;"ja","entfällt",IF(O3="unbefristet","grün",IF(NOT(ISNUMBER(O3)),"fehlt",IF(O3&lt;TODAY(),"rot",IF(O3-TODAY()&lt;=30,"gelb","grün"))))))</f>
        <v>entfällt</v>
      </c>
      <c r="AE3" s="7" t="str">
        <f>IF($A3="","",IF($C3&lt;&gt;"ja","entfällt",IF(P3="ja","grün","rot")))</f>
        <v>entfällt</v>
      </c>
      <c r="AF3" s="7" t="str">
        <f>IF($A3="","",IF(OR($E3&lt;&gt;"ja",$C3="ja"),"entfällt",IF(Q3="ja","grün","rot")))</f>
        <v>grün</v>
      </c>
      <c r="AG3" s="7" t="str">
        <f>IF($A3="","",IF($E3&lt;&gt;"ja","entfällt",IF(R3="entfällt","entfällt",IF(NOT(ISNUMBER(R3)),"fehlt",IF(R3&lt;TODAY(),"rot",IF(R3-TODAY()&lt;=30,"gelb","grün"))))))</f>
        <v>grün</v>
      </c>
      <c r="AH3" s="7" t="str">
        <f>IF($A3="","",IF($F3&lt;&gt;"ja","entfällt",IF(S3="unbefristet","grün",IF(NOT(ISNUMBER(S3)),"fehlt",IF(S3&lt;TODAY(),"rot",IF(S3-TODAY()&lt;=30,"gelb","grün"))))))</f>
        <v>grün</v>
      </c>
      <c r="AI3" s="7" t="str">
        <f>IF($A3="","",IF($G3&lt;&gt;"ja","entfällt",IF(T3="ja","grün","rot")))</f>
        <v>entfällt</v>
      </c>
    </row>
    <row r="4" ht="20" customHeight="1">
      <c r="A4" s="2" t="n"/>
      <c r="B4" s="2" t="n"/>
      <c r="C4" s="3" t="n"/>
      <c r="D4" s="3" t="n"/>
      <c r="E4" s="3" t="n"/>
      <c r="F4" s="3" t="n"/>
      <c r="G4" s="3" t="n"/>
      <c r="H4" s="3" t="n"/>
      <c r="I4" s="3" t="n"/>
      <c r="J4" s="4" t="n"/>
      <c r="K4" s="4" t="n"/>
      <c r="L4" s="4" t="n"/>
      <c r="M4" s="3" t="n"/>
      <c r="N4" s="3" t="n"/>
      <c r="O4" s="4" t="n"/>
      <c r="P4" s="3" t="n"/>
      <c r="Q4" s="3" t="n"/>
      <c r="R4" s="4" t="n"/>
      <c r="S4" s="4" t="n"/>
      <c r="T4" s="3" t="n"/>
      <c r="U4" s="5" t="str">
        <f>IF($A4="","",IF(COUNT(J4,K4,L4,O4,R4,S4)=0,"",MIN(J4,K4,L4,O4,R4,S4)))</f>
        <v/>
      </c>
      <c r="V4" s="6" t="str">
        <f>IF($A4="","",IF(COUNTIF(W4:AI4,"rot")+COUNTIF(W4:AI4,"fehlt")&gt;0,"rot",IF(COUNTIF(W4:AI4,"gelb")&gt;0,"gelb","grün")))</f>
        <v/>
      </c>
      <c r="W4" s="7" t="str">
        <f>IF($A4="","",IF(H4="ja","grün",IF(H4="entfällt","entfällt","rot")))</f>
        <v/>
      </c>
      <c r="X4" s="7" t="str">
        <f>IF($A4="","",IF(I4="ja","grün",IF(I4="entfällt","entfällt","rot")))</f>
        <v/>
      </c>
      <c r="Y4" s="7" t="str">
        <f>IF($A4="","",IF(NOT(ISNUMBER(J4)),"fehlt",IF(J4&lt;TODAY(),"rot",IF(J4-TODAY()&lt;=30,"gelb","grün"))))</f>
        <v/>
      </c>
      <c r="Z4" s="7" t="str">
        <f>IF($A4="","",IF(NOT(ISNUMBER(K4)),"fehlt",IF(K4&lt;TODAY(),"rot",IF(K4-TODAY()&lt;=30,"gelb","grün"))))</f>
        <v/>
      </c>
      <c r="AA4" s="7" t="str">
        <f>IF($A4="","",IF(NOT(ISNUMBER(L4)),"fehlt",IF(L4&lt;TODAY(),"rot",IF(L4-TODAY()&lt;=30,"gelb","grün"))))</f>
        <v/>
      </c>
      <c r="AB4" s="7" t="str">
        <f>IF($A4="","",IF(M4="ja","grün","rot"))</f>
        <v/>
      </c>
      <c r="AC4" s="7" t="str">
        <f>IF($A4="","",IF(N4="ja","grün","rot"))</f>
        <v/>
      </c>
      <c r="AD4" s="7" t="str">
        <f>IF($A4="","",IF($D4&lt;&gt;"ja","entfällt",IF(O4="unbefristet","grün",IF(NOT(ISNUMBER(O4)),"fehlt",IF(O4&lt;TODAY(),"rot",IF(O4-TODAY()&lt;=30,"gelb","grün"))))))</f>
        <v/>
      </c>
      <c r="AE4" s="7" t="str">
        <f>IF($A4="","",IF($C4&lt;&gt;"ja","entfällt",IF(P4="ja","grün","rot")))</f>
        <v/>
      </c>
      <c r="AF4" s="7" t="str">
        <f>IF($A4="","",IF(OR($E4&lt;&gt;"ja",$C4="ja"),"entfällt",IF(Q4="ja","grün","rot")))</f>
        <v/>
      </c>
      <c r="AG4" s="7" t="str">
        <f>IF($A4="","",IF($E4&lt;&gt;"ja","entfällt",IF(R4="entfällt","entfällt",IF(NOT(ISNUMBER(R4)),"fehlt",IF(R4&lt;TODAY(),"rot",IF(R4-TODAY()&lt;=30,"gelb","grün"))))))</f>
        <v/>
      </c>
      <c r="AH4" s="7" t="str">
        <f>IF($A4="","",IF($F4&lt;&gt;"ja","entfällt",IF(S4="unbefristet","grün",IF(NOT(ISNUMBER(S4)),"fehlt",IF(S4&lt;TODAY(),"rot",IF(S4-TODAY()&lt;=30,"gelb","grün"))))))</f>
        <v/>
      </c>
      <c r="AI4" s="7" t="str">
        <f>IF($A4="","",IF($G4&lt;&gt;"ja","entfällt",IF(T4="ja","grün","rot")))</f>
        <v/>
      </c>
    </row>
    <row r="5" ht="20" customHeight="1">
      <c r="A5" s="2" t="n"/>
      <c r="B5" s="2" t="n"/>
      <c r="C5" s="3" t="n"/>
      <c r="D5" s="3" t="n"/>
      <c r="E5" s="3" t="n"/>
      <c r="F5" s="3" t="n"/>
      <c r="G5" s="3" t="n"/>
      <c r="H5" s="3" t="n"/>
      <c r="I5" s="3" t="n"/>
      <c r="J5" s="4" t="n"/>
      <c r="K5" s="4" t="n"/>
      <c r="L5" s="4" t="n"/>
      <c r="M5" s="3" t="n"/>
      <c r="N5" s="3" t="n"/>
      <c r="O5" s="4" t="n"/>
      <c r="P5" s="3" t="n"/>
      <c r="Q5" s="3" t="n"/>
      <c r="R5" s="4" t="n"/>
      <c r="S5" s="4" t="n"/>
      <c r="T5" s="3" t="n"/>
      <c r="U5" s="5" t="str">
        <f>IF($A5="","",IF(COUNT(J5,K5,L5,O5,R5,S5)=0,"",MIN(J5,K5,L5,O5,R5,S5)))</f>
        <v/>
      </c>
      <c r="V5" s="6" t="str">
        <f>IF($A5="","",IF(COUNTIF(W5:AI5,"rot")+COUNTIF(W5:AI5,"fehlt")&gt;0,"rot",IF(COUNTIF(W5:AI5,"gelb")&gt;0,"gelb","grün")))</f>
        <v/>
      </c>
      <c r="W5" s="7" t="str">
        <f>IF($A5="","",IF(H5="ja","grün",IF(H5="entfällt","entfällt","rot")))</f>
        <v/>
      </c>
      <c r="X5" s="7" t="str">
        <f>IF($A5="","",IF(I5="ja","grün",IF(I5="entfällt","entfällt","rot")))</f>
        <v/>
      </c>
      <c r="Y5" s="7" t="str">
        <f>IF($A5="","",IF(NOT(ISNUMBER(J5)),"fehlt",IF(J5&lt;TODAY(),"rot",IF(J5-TODAY()&lt;=30,"gelb","grün"))))</f>
        <v/>
      </c>
      <c r="Z5" s="7" t="str">
        <f>IF($A5="","",IF(NOT(ISNUMBER(K5)),"fehlt",IF(K5&lt;TODAY(),"rot",IF(K5-TODAY()&lt;=30,"gelb","grün"))))</f>
        <v/>
      </c>
      <c r="AA5" s="7" t="str">
        <f>IF($A5="","",IF(NOT(ISNUMBER(L5)),"fehlt",IF(L5&lt;TODAY(),"rot",IF(L5-TODAY()&lt;=30,"gelb","grün"))))</f>
        <v/>
      </c>
      <c r="AB5" s="7" t="str">
        <f>IF($A5="","",IF(M5="ja","grün","rot"))</f>
        <v/>
      </c>
      <c r="AC5" s="7" t="str">
        <f>IF($A5="","",IF(N5="ja","grün","rot"))</f>
        <v/>
      </c>
      <c r="AD5" s="7" t="str">
        <f>IF($A5="","",IF($D5&lt;&gt;"ja","entfällt",IF(O5="unbefristet","grün",IF(NOT(ISNUMBER(O5)),"fehlt",IF(O5&lt;TODAY(),"rot",IF(O5-TODAY()&lt;=30,"gelb","grün"))))))</f>
        <v/>
      </c>
      <c r="AE5" s="7" t="str">
        <f>IF($A5="","",IF($C5&lt;&gt;"ja","entfällt",IF(P5="ja","grün","rot")))</f>
        <v/>
      </c>
      <c r="AF5" s="7" t="str">
        <f>IF($A5="","",IF(OR($E5&lt;&gt;"ja",$C5="ja"),"entfällt",IF(Q5="ja","grün","rot")))</f>
        <v/>
      </c>
      <c r="AG5" s="7" t="str">
        <f>IF($A5="","",IF($E5&lt;&gt;"ja","entfällt",IF(R5="entfällt","entfällt",IF(NOT(ISNUMBER(R5)),"fehlt",IF(R5&lt;TODAY(),"rot",IF(R5-TODAY()&lt;=30,"gelb","grün"))))))</f>
        <v/>
      </c>
      <c r="AH5" s="7" t="str">
        <f>IF($A5="","",IF($F5&lt;&gt;"ja","entfällt",IF(S5="unbefristet","grün",IF(NOT(ISNUMBER(S5)),"fehlt",IF(S5&lt;TODAY(),"rot",IF(S5-TODAY()&lt;=30,"gelb","grün"))))))</f>
        <v/>
      </c>
      <c r="AI5" s="7" t="str">
        <f>IF($A5="","",IF($G5&lt;&gt;"ja","entfällt",IF(T5="ja","grün","rot")))</f>
        <v/>
      </c>
    </row>
    <row r="6" ht="20" customHeight="1">
      <c r="A6" s="2" t="n"/>
      <c r="B6" s="2" t="n"/>
      <c r="C6" s="3" t="n"/>
      <c r="D6" s="3" t="n"/>
      <c r="E6" s="3" t="n"/>
      <c r="F6" s="3" t="n"/>
      <c r="G6" s="3" t="n"/>
      <c r="H6" s="3" t="n"/>
      <c r="I6" s="3" t="n"/>
      <c r="J6" s="4" t="n"/>
      <c r="K6" s="4" t="n"/>
      <c r="L6" s="4" t="n"/>
      <c r="M6" s="3" t="n"/>
      <c r="N6" s="3" t="n"/>
      <c r="O6" s="4" t="n"/>
      <c r="P6" s="3" t="n"/>
      <c r="Q6" s="3" t="n"/>
      <c r="R6" s="4" t="n"/>
      <c r="S6" s="4" t="n"/>
      <c r="T6" s="3" t="n"/>
      <c r="U6" s="5" t="str">
        <f>IF($A6="","",IF(COUNT(J6,K6,L6,O6,R6,S6)=0,"",MIN(J6,K6,L6,O6,R6,S6)))</f>
        <v/>
      </c>
      <c r="V6" s="6" t="str">
        <f>IF($A6="","",IF(COUNTIF(W6:AI6,"rot")+COUNTIF(W6:AI6,"fehlt")&gt;0,"rot",IF(COUNTIF(W6:AI6,"gelb")&gt;0,"gelb","grün")))</f>
        <v/>
      </c>
      <c r="W6" s="7" t="str">
        <f>IF($A6="","",IF(H6="ja","grün",IF(H6="entfällt","entfällt","rot")))</f>
        <v/>
      </c>
      <c r="X6" s="7" t="str">
        <f>IF($A6="","",IF(I6="ja","grün",IF(I6="entfällt","entfällt","rot")))</f>
        <v/>
      </c>
      <c r="Y6" s="7" t="str">
        <f>IF($A6="","",IF(NOT(ISNUMBER(J6)),"fehlt",IF(J6&lt;TODAY(),"rot",IF(J6-TODAY()&lt;=30,"gelb","grün"))))</f>
        <v/>
      </c>
      <c r="Z6" s="7" t="str">
        <f>IF($A6="","",IF(NOT(ISNUMBER(K6)),"fehlt",IF(K6&lt;TODAY(),"rot",IF(K6-TODAY()&lt;=30,"gelb","grün"))))</f>
        <v/>
      </c>
      <c r="AA6" s="7" t="str">
        <f>IF($A6="","",IF(NOT(ISNUMBER(L6)),"fehlt",IF(L6&lt;TODAY(),"rot",IF(L6-TODAY()&lt;=30,"gelb","grün"))))</f>
        <v/>
      </c>
      <c r="AB6" s="7" t="str">
        <f>IF($A6="","",IF(M6="ja","grün","rot"))</f>
        <v/>
      </c>
      <c r="AC6" s="7" t="str">
        <f>IF($A6="","",IF(N6="ja","grün","rot"))</f>
        <v/>
      </c>
      <c r="AD6" s="7" t="str">
        <f>IF($A6="","",IF($D6&lt;&gt;"ja","entfällt",IF(O6="unbefristet","grün",IF(NOT(ISNUMBER(O6)),"fehlt",IF(O6&lt;TODAY(),"rot",IF(O6-TODAY()&lt;=30,"gelb","grün"))))))</f>
        <v/>
      </c>
      <c r="AE6" s="7" t="str">
        <f>IF($A6="","",IF($C6&lt;&gt;"ja","entfällt",IF(P6="ja","grün","rot")))</f>
        <v/>
      </c>
      <c r="AF6" s="7" t="str">
        <f>IF($A6="","",IF(OR($E6&lt;&gt;"ja",$C6="ja"),"entfällt",IF(Q6="ja","grün","rot")))</f>
        <v/>
      </c>
      <c r="AG6" s="7" t="str">
        <f>IF($A6="","",IF($E6&lt;&gt;"ja","entfällt",IF(R6="entfällt","entfällt",IF(NOT(ISNUMBER(R6)),"fehlt",IF(R6&lt;TODAY(),"rot",IF(R6-TODAY()&lt;=30,"gelb","grün"))))))</f>
        <v/>
      </c>
      <c r="AH6" s="7" t="str">
        <f>IF($A6="","",IF($F6&lt;&gt;"ja","entfällt",IF(S6="unbefristet","grün",IF(NOT(ISNUMBER(S6)),"fehlt",IF(S6&lt;TODAY(),"rot",IF(S6-TODAY()&lt;=30,"gelb","grün"))))))</f>
        <v/>
      </c>
      <c r="AI6" s="7" t="str">
        <f>IF($A6="","",IF($G6&lt;&gt;"ja","entfällt",IF(T6="ja","grün","rot")))</f>
        <v/>
      </c>
    </row>
    <row r="7" ht="20" customHeight="1">
      <c r="A7" s="2" t="n"/>
      <c r="B7" s="2" t="n"/>
      <c r="C7" s="3" t="n"/>
      <c r="D7" s="3" t="n"/>
      <c r="E7" s="3" t="n"/>
      <c r="F7" s="3" t="n"/>
      <c r="G7" s="3" t="n"/>
      <c r="H7" s="3" t="n"/>
      <c r="I7" s="3" t="n"/>
      <c r="J7" s="4" t="n"/>
      <c r="K7" s="4" t="n"/>
      <c r="L7" s="4" t="n"/>
      <c r="M7" s="3" t="n"/>
      <c r="N7" s="3" t="n"/>
      <c r="O7" s="4" t="n"/>
      <c r="P7" s="3" t="n"/>
      <c r="Q7" s="3" t="n"/>
      <c r="R7" s="4" t="n"/>
      <c r="S7" s="4" t="n"/>
      <c r="T7" s="3" t="n"/>
      <c r="U7" s="5" t="str">
        <f>IF($A7="","",IF(COUNT(J7,K7,L7,O7,R7,S7)=0,"",MIN(J7,K7,L7,O7,R7,S7)))</f>
        <v/>
      </c>
      <c r="V7" s="6" t="str">
        <f>IF($A7="","",IF(COUNTIF(W7:AI7,"rot")+COUNTIF(W7:AI7,"fehlt")&gt;0,"rot",IF(COUNTIF(W7:AI7,"gelb")&gt;0,"gelb","grün")))</f>
        <v/>
      </c>
      <c r="W7" s="7" t="str">
        <f>IF($A7="","",IF(H7="ja","grün",IF(H7="entfällt","entfällt","rot")))</f>
        <v/>
      </c>
      <c r="X7" s="7" t="str">
        <f>IF($A7="","",IF(I7="ja","grün",IF(I7="entfällt","entfällt","rot")))</f>
        <v/>
      </c>
      <c r="Y7" s="7" t="str">
        <f>IF($A7="","",IF(NOT(ISNUMBER(J7)),"fehlt",IF(J7&lt;TODAY(),"rot",IF(J7-TODAY()&lt;=30,"gelb","grün"))))</f>
        <v/>
      </c>
      <c r="Z7" s="7" t="str">
        <f>IF($A7="","",IF(NOT(ISNUMBER(K7)),"fehlt",IF(K7&lt;TODAY(),"rot",IF(K7-TODAY()&lt;=30,"gelb","grün"))))</f>
        <v/>
      </c>
      <c r="AA7" s="7" t="str">
        <f>IF($A7="","",IF(NOT(ISNUMBER(L7)),"fehlt",IF(L7&lt;TODAY(),"rot",IF(L7-TODAY()&lt;=30,"gelb","grün"))))</f>
        <v/>
      </c>
      <c r="AB7" s="7" t="str">
        <f>IF($A7="","",IF(M7="ja","grün","rot"))</f>
        <v/>
      </c>
      <c r="AC7" s="7" t="str">
        <f>IF($A7="","",IF(N7="ja","grün","rot"))</f>
        <v/>
      </c>
      <c r="AD7" s="7" t="str">
        <f>IF($A7="","",IF($D7&lt;&gt;"ja","entfällt",IF(O7="unbefristet","grün",IF(NOT(ISNUMBER(O7)),"fehlt",IF(O7&lt;TODAY(),"rot",IF(O7-TODAY()&lt;=30,"gelb","grün"))))))</f>
        <v/>
      </c>
      <c r="AE7" s="7" t="str">
        <f>IF($A7="","",IF($C7&lt;&gt;"ja","entfällt",IF(P7="ja","grün","rot")))</f>
        <v/>
      </c>
      <c r="AF7" s="7" t="str">
        <f>IF($A7="","",IF(OR($E7&lt;&gt;"ja",$C7="ja"),"entfällt",IF(Q7="ja","grün","rot")))</f>
        <v/>
      </c>
      <c r="AG7" s="7" t="str">
        <f>IF($A7="","",IF($E7&lt;&gt;"ja","entfällt",IF(R7="entfällt","entfällt",IF(NOT(ISNUMBER(R7)),"fehlt",IF(R7&lt;TODAY(),"rot",IF(R7-TODAY()&lt;=30,"gelb","grün"))))))</f>
        <v/>
      </c>
      <c r="AH7" s="7" t="str">
        <f>IF($A7="","",IF($F7&lt;&gt;"ja","entfällt",IF(S7="unbefristet","grün",IF(NOT(ISNUMBER(S7)),"fehlt",IF(S7&lt;TODAY(),"rot",IF(S7-TODAY()&lt;=30,"gelb","grün"))))))</f>
        <v/>
      </c>
      <c r="AI7" s="7" t="str">
        <f>IF($A7="","",IF($G7&lt;&gt;"ja","entfällt",IF(T7="ja","grün","rot")))</f>
        <v/>
      </c>
    </row>
    <row r="8" ht="20" customHeight="1">
      <c r="A8" s="2" t="n"/>
      <c r="B8" s="2" t="n"/>
      <c r="C8" s="3" t="n"/>
      <c r="D8" s="3" t="n"/>
      <c r="E8" s="3" t="n"/>
      <c r="F8" s="3" t="n"/>
      <c r="G8" s="3" t="n"/>
      <c r="H8" s="3" t="n"/>
      <c r="I8" s="3" t="n"/>
      <c r="J8" s="4" t="n"/>
      <c r="K8" s="4" t="n"/>
      <c r="L8" s="4" t="n"/>
      <c r="M8" s="3" t="n"/>
      <c r="N8" s="3" t="n"/>
      <c r="O8" s="4" t="n"/>
      <c r="P8" s="3" t="n"/>
      <c r="Q8" s="3" t="n"/>
      <c r="R8" s="4" t="n"/>
      <c r="S8" s="4" t="n"/>
      <c r="T8" s="3" t="n"/>
      <c r="U8" s="5" t="str">
        <f>IF($A8="","",IF(COUNT(J8,K8,L8,O8,R8,S8)=0,"",MIN(J8,K8,L8,O8,R8,S8)))</f>
        <v/>
      </c>
      <c r="V8" s="6" t="str">
        <f>IF($A8="","",IF(COUNTIF(W8:AI8,"rot")+COUNTIF(W8:AI8,"fehlt")&gt;0,"rot",IF(COUNTIF(W8:AI8,"gelb")&gt;0,"gelb","grün")))</f>
        <v/>
      </c>
      <c r="W8" s="7" t="str">
        <f>IF($A8="","",IF(H8="ja","grün",IF(H8="entfällt","entfällt","rot")))</f>
        <v/>
      </c>
      <c r="X8" s="7" t="str">
        <f>IF($A8="","",IF(I8="ja","grün",IF(I8="entfällt","entfällt","rot")))</f>
        <v/>
      </c>
      <c r="Y8" s="7" t="str">
        <f>IF($A8="","",IF(NOT(ISNUMBER(J8)),"fehlt",IF(J8&lt;TODAY(),"rot",IF(J8-TODAY()&lt;=30,"gelb","grün"))))</f>
        <v/>
      </c>
      <c r="Z8" s="7" t="str">
        <f>IF($A8="","",IF(NOT(ISNUMBER(K8)),"fehlt",IF(K8&lt;TODAY(),"rot",IF(K8-TODAY()&lt;=30,"gelb","grün"))))</f>
        <v/>
      </c>
      <c r="AA8" s="7" t="str">
        <f>IF($A8="","",IF(NOT(ISNUMBER(L8)),"fehlt",IF(L8&lt;TODAY(),"rot",IF(L8-TODAY()&lt;=30,"gelb","grün"))))</f>
        <v/>
      </c>
      <c r="AB8" s="7" t="str">
        <f>IF($A8="","",IF(M8="ja","grün","rot"))</f>
        <v/>
      </c>
      <c r="AC8" s="7" t="str">
        <f>IF($A8="","",IF(N8="ja","grün","rot"))</f>
        <v/>
      </c>
      <c r="AD8" s="7" t="str">
        <f>IF($A8="","",IF($D8&lt;&gt;"ja","entfällt",IF(O8="unbefristet","grün",IF(NOT(ISNUMBER(O8)),"fehlt",IF(O8&lt;TODAY(),"rot",IF(O8-TODAY()&lt;=30,"gelb","grün"))))))</f>
        <v/>
      </c>
      <c r="AE8" s="7" t="str">
        <f>IF($A8="","",IF($C8&lt;&gt;"ja","entfällt",IF(P8="ja","grün","rot")))</f>
        <v/>
      </c>
      <c r="AF8" s="7" t="str">
        <f>IF($A8="","",IF(OR($E8&lt;&gt;"ja",$C8="ja"),"entfällt",IF(Q8="ja","grün","rot")))</f>
        <v/>
      </c>
      <c r="AG8" s="7" t="str">
        <f>IF($A8="","",IF($E8&lt;&gt;"ja","entfällt",IF(R8="entfällt","entfällt",IF(NOT(ISNUMBER(R8)),"fehlt",IF(R8&lt;TODAY(),"rot",IF(R8-TODAY()&lt;=30,"gelb","grün"))))))</f>
        <v/>
      </c>
      <c r="AH8" s="7" t="str">
        <f>IF($A8="","",IF($F8&lt;&gt;"ja","entfällt",IF(S8="unbefristet","grün",IF(NOT(ISNUMBER(S8)),"fehlt",IF(S8&lt;TODAY(),"rot",IF(S8-TODAY()&lt;=30,"gelb","grün"))))))</f>
        <v/>
      </c>
      <c r="AI8" s="7" t="str">
        <f>IF($A8="","",IF($G8&lt;&gt;"ja","entfällt",IF(T8="ja","grün","rot")))</f>
        <v/>
      </c>
    </row>
    <row r="9" ht="20" customHeight="1">
      <c r="A9" s="2" t="n"/>
      <c r="B9" s="2" t="n"/>
      <c r="C9" s="3" t="n"/>
      <c r="D9" s="3" t="n"/>
      <c r="E9" s="3" t="n"/>
      <c r="F9" s="3" t="n"/>
      <c r="G9" s="3" t="n"/>
      <c r="H9" s="3" t="n"/>
      <c r="I9" s="3" t="n"/>
      <c r="J9" s="4" t="n"/>
      <c r="K9" s="4" t="n"/>
      <c r="L9" s="4" t="n"/>
      <c r="M9" s="3" t="n"/>
      <c r="N9" s="3" t="n"/>
      <c r="O9" s="4" t="n"/>
      <c r="P9" s="3" t="n"/>
      <c r="Q9" s="3" t="n"/>
      <c r="R9" s="4" t="n"/>
      <c r="S9" s="4" t="n"/>
      <c r="T9" s="3" t="n"/>
      <c r="U9" s="5" t="str">
        <f>IF($A9="","",IF(COUNT(J9,K9,L9,O9,R9,S9)=0,"",MIN(J9,K9,L9,O9,R9,S9)))</f>
        <v/>
      </c>
      <c r="V9" s="6" t="str">
        <f>IF($A9="","",IF(COUNTIF(W9:AI9,"rot")+COUNTIF(W9:AI9,"fehlt")&gt;0,"rot",IF(COUNTIF(W9:AI9,"gelb")&gt;0,"gelb","grün")))</f>
        <v/>
      </c>
      <c r="W9" s="7" t="str">
        <f>IF($A9="","",IF(H9="ja","grün",IF(H9="entfällt","entfällt","rot")))</f>
        <v/>
      </c>
      <c r="X9" s="7" t="str">
        <f>IF($A9="","",IF(I9="ja","grün",IF(I9="entfällt","entfällt","rot")))</f>
        <v/>
      </c>
      <c r="Y9" s="7" t="str">
        <f>IF($A9="","",IF(NOT(ISNUMBER(J9)),"fehlt",IF(J9&lt;TODAY(),"rot",IF(J9-TODAY()&lt;=30,"gelb","grün"))))</f>
        <v/>
      </c>
      <c r="Z9" s="7" t="str">
        <f>IF($A9="","",IF(NOT(ISNUMBER(K9)),"fehlt",IF(K9&lt;TODAY(),"rot",IF(K9-TODAY()&lt;=30,"gelb","grün"))))</f>
        <v/>
      </c>
      <c r="AA9" s="7" t="str">
        <f>IF($A9="","",IF(NOT(ISNUMBER(L9)),"fehlt",IF(L9&lt;TODAY(),"rot",IF(L9-TODAY()&lt;=30,"gelb","grün"))))</f>
        <v/>
      </c>
      <c r="AB9" s="7" t="str">
        <f>IF($A9="","",IF(M9="ja","grün","rot"))</f>
        <v/>
      </c>
      <c r="AC9" s="7" t="str">
        <f>IF($A9="","",IF(N9="ja","grün","rot"))</f>
        <v/>
      </c>
      <c r="AD9" s="7" t="str">
        <f>IF($A9="","",IF($D9&lt;&gt;"ja","entfällt",IF(O9="unbefristet","grün",IF(NOT(ISNUMBER(O9)),"fehlt",IF(O9&lt;TODAY(),"rot",IF(O9-TODAY()&lt;=30,"gelb","grün"))))))</f>
        <v/>
      </c>
      <c r="AE9" s="7" t="str">
        <f>IF($A9="","",IF($C9&lt;&gt;"ja","entfällt",IF(P9="ja","grün","rot")))</f>
        <v/>
      </c>
      <c r="AF9" s="7" t="str">
        <f>IF($A9="","",IF(OR($E9&lt;&gt;"ja",$C9="ja"),"entfällt",IF(Q9="ja","grün","rot")))</f>
        <v/>
      </c>
      <c r="AG9" s="7" t="str">
        <f>IF($A9="","",IF($E9&lt;&gt;"ja","entfällt",IF(R9="entfällt","entfällt",IF(NOT(ISNUMBER(R9)),"fehlt",IF(R9&lt;TODAY(),"rot",IF(R9-TODAY()&lt;=30,"gelb","grün"))))))</f>
        <v/>
      </c>
      <c r="AH9" s="7" t="str">
        <f>IF($A9="","",IF($F9&lt;&gt;"ja","entfällt",IF(S9="unbefristet","grün",IF(NOT(ISNUMBER(S9)),"fehlt",IF(S9&lt;TODAY(),"rot",IF(S9-TODAY()&lt;=30,"gelb","grün"))))))</f>
        <v/>
      </c>
      <c r="AI9" s="7" t="str">
        <f>IF($A9="","",IF($G9&lt;&gt;"ja","entfällt",IF(T9="ja","grün","rot")))</f>
        <v/>
      </c>
    </row>
    <row r="10" ht="20" customHeight="1">
      <c r="A10" s="2" t="n"/>
      <c r="B10" s="2" t="n"/>
      <c r="C10" s="3" t="n"/>
      <c r="D10" s="3" t="n"/>
      <c r="E10" s="3" t="n"/>
      <c r="F10" s="3" t="n"/>
      <c r="G10" s="3" t="n"/>
      <c r="H10" s="3" t="n"/>
      <c r="I10" s="3" t="n"/>
      <c r="J10" s="4" t="n"/>
      <c r="K10" s="4" t="n"/>
      <c r="L10" s="4" t="n"/>
      <c r="M10" s="3" t="n"/>
      <c r="N10" s="3" t="n"/>
      <c r="O10" s="4" t="n"/>
      <c r="P10" s="3" t="n"/>
      <c r="Q10" s="3" t="n"/>
      <c r="R10" s="4" t="n"/>
      <c r="S10" s="4" t="n"/>
      <c r="T10" s="3" t="n"/>
      <c r="U10" s="5" t="str">
        <f>IF($A10="","",IF(COUNT(J10,K10,L10,O10,R10,S10)=0,"",MIN(J10,K10,L10,O10,R10,S10)))</f>
        <v/>
      </c>
      <c r="V10" s="6" t="str">
        <f>IF($A10="","",IF(COUNTIF(W10:AI10,"rot")+COUNTIF(W10:AI10,"fehlt")&gt;0,"rot",IF(COUNTIF(W10:AI10,"gelb")&gt;0,"gelb","grün")))</f>
        <v/>
      </c>
      <c r="W10" s="7" t="str">
        <f>IF($A10="","",IF(H10="ja","grün",IF(H10="entfällt","entfällt","rot")))</f>
        <v/>
      </c>
      <c r="X10" s="7" t="str">
        <f>IF($A10="","",IF(I10="ja","grün",IF(I10="entfällt","entfällt","rot")))</f>
        <v/>
      </c>
      <c r="Y10" s="7" t="str">
        <f>IF($A10="","",IF(NOT(ISNUMBER(J10)),"fehlt",IF(J10&lt;TODAY(),"rot",IF(J10-TODAY()&lt;=30,"gelb","grün"))))</f>
        <v/>
      </c>
      <c r="Z10" s="7" t="str">
        <f>IF($A10="","",IF(NOT(ISNUMBER(K10)),"fehlt",IF(K10&lt;TODAY(),"rot",IF(K10-TODAY()&lt;=30,"gelb","grün"))))</f>
        <v/>
      </c>
      <c r="AA10" s="7" t="str">
        <f>IF($A10="","",IF(NOT(ISNUMBER(L10)),"fehlt",IF(L10&lt;TODAY(),"rot",IF(L10-TODAY()&lt;=30,"gelb","grün"))))</f>
        <v/>
      </c>
      <c r="AB10" s="7" t="str">
        <f>IF($A10="","",IF(M10="ja","grün","rot"))</f>
        <v/>
      </c>
      <c r="AC10" s="7" t="str">
        <f>IF($A10="","",IF(N10="ja","grün","rot"))</f>
        <v/>
      </c>
      <c r="AD10" s="7" t="str">
        <f>IF($A10="","",IF($D10&lt;&gt;"ja","entfällt",IF(O10="unbefristet","grün",IF(NOT(ISNUMBER(O10)),"fehlt",IF(O10&lt;TODAY(),"rot",IF(O10-TODAY()&lt;=30,"gelb","grün"))))))</f>
        <v/>
      </c>
      <c r="AE10" s="7" t="str">
        <f>IF($A10="","",IF($C10&lt;&gt;"ja","entfällt",IF(P10="ja","grün","rot")))</f>
        <v/>
      </c>
      <c r="AF10" s="7" t="str">
        <f>IF($A10="","",IF(OR($E10&lt;&gt;"ja",$C10="ja"),"entfällt",IF(Q10="ja","grün","rot")))</f>
        <v/>
      </c>
      <c r="AG10" s="7" t="str">
        <f>IF($A10="","",IF($E10&lt;&gt;"ja","entfällt",IF(R10="entfällt","entfällt",IF(NOT(ISNUMBER(R10)),"fehlt",IF(R10&lt;TODAY(),"rot",IF(R10-TODAY()&lt;=30,"gelb","grün"))))))</f>
        <v/>
      </c>
      <c r="AH10" s="7" t="str">
        <f>IF($A10="","",IF($F10&lt;&gt;"ja","entfällt",IF(S10="unbefristet","grün",IF(NOT(ISNUMBER(S10)),"fehlt",IF(S10&lt;TODAY(),"rot",IF(S10-TODAY()&lt;=30,"gelb","grün"))))))</f>
        <v/>
      </c>
      <c r="AI10" s="7" t="str">
        <f>IF($A10="","",IF($G10&lt;&gt;"ja","entfällt",IF(T10="ja","grün","rot")))</f>
        <v/>
      </c>
    </row>
    <row r="11" ht="20" customHeight="1">
      <c r="A11" s="2" t="n"/>
      <c r="B11" s="2" t="n"/>
      <c r="C11" s="3" t="n"/>
      <c r="D11" s="3" t="n"/>
      <c r="E11" s="3" t="n"/>
      <c r="F11" s="3" t="n"/>
      <c r="G11" s="3" t="n"/>
      <c r="H11" s="3" t="n"/>
      <c r="I11" s="3" t="n"/>
      <c r="J11" s="4" t="n"/>
      <c r="K11" s="4" t="n"/>
      <c r="L11" s="4" t="n"/>
      <c r="M11" s="3" t="n"/>
      <c r="N11" s="3" t="n"/>
      <c r="O11" s="4" t="n"/>
      <c r="P11" s="3" t="n"/>
      <c r="Q11" s="3" t="n"/>
      <c r="R11" s="4" t="n"/>
      <c r="S11" s="4" t="n"/>
      <c r="T11" s="3" t="n"/>
      <c r="U11" s="5" t="str">
        <f>IF($A11="","",IF(COUNT(J11,K11,L11,O11,R11,S11)=0,"",MIN(J11,K11,L11,O11,R11,S11)))</f>
        <v/>
      </c>
      <c r="V11" s="6" t="str">
        <f>IF($A11="","",IF(COUNTIF(W11:AI11,"rot")+COUNTIF(W11:AI11,"fehlt")&gt;0,"rot",IF(COUNTIF(W11:AI11,"gelb")&gt;0,"gelb","grün")))</f>
        <v/>
      </c>
      <c r="W11" s="7" t="str">
        <f>IF($A11="","",IF(H11="ja","grün",IF(H11="entfällt","entfällt","rot")))</f>
        <v/>
      </c>
      <c r="X11" s="7" t="str">
        <f>IF($A11="","",IF(I11="ja","grün",IF(I11="entfällt","entfällt","rot")))</f>
        <v/>
      </c>
      <c r="Y11" s="7" t="str">
        <f>IF($A11="","",IF(NOT(ISNUMBER(J11)),"fehlt",IF(J11&lt;TODAY(),"rot",IF(J11-TODAY()&lt;=30,"gelb","grün"))))</f>
        <v/>
      </c>
      <c r="Z11" s="7" t="str">
        <f>IF($A11="","",IF(NOT(ISNUMBER(K11)),"fehlt",IF(K11&lt;TODAY(),"rot",IF(K11-TODAY()&lt;=30,"gelb","grün"))))</f>
        <v/>
      </c>
      <c r="AA11" s="7" t="str">
        <f>IF($A11="","",IF(NOT(ISNUMBER(L11)),"fehlt",IF(L11&lt;TODAY(),"rot",IF(L11-TODAY()&lt;=30,"gelb","grün"))))</f>
        <v/>
      </c>
      <c r="AB11" s="7" t="str">
        <f>IF($A11="","",IF(M11="ja","grün","rot"))</f>
        <v/>
      </c>
      <c r="AC11" s="7" t="str">
        <f>IF($A11="","",IF(N11="ja","grün","rot"))</f>
        <v/>
      </c>
      <c r="AD11" s="7" t="str">
        <f>IF($A11="","",IF($D11&lt;&gt;"ja","entfällt",IF(O11="unbefristet","grün",IF(NOT(ISNUMBER(O11)),"fehlt",IF(O11&lt;TODAY(),"rot",IF(O11-TODAY()&lt;=30,"gelb","grün"))))))</f>
        <v/>
      </c>
      <c r="AE11" s="7" t="str">
        <f>IF($A11="","",IF($C11&lt;&gt;"ja","entfällt",IF(P11="ja","grün","rot")))</f>
        <v/>
      </c>
      <c r="AF11" s="7" t="str">
        <f>IF($A11="","",IF(OR($E11&lt;&gt;"ja",$C11="ja"),"entfällt",IF(Q11="ja","grün","rot")))</f>
        <v/>
      </c>
      <c r="AG11" s="7" t="str">
        <f>IF($A11="","",IF($E11&lt;&gt;"ja","entfällt",IF(R11="entfällt","entfällt",IF(NOT(ISNUMBER(R11)),"fehlt",IF(R11&lt;TODAY(),"rot",IF(R11-TODAY()&lt;=30,"gelb","grün"))))))</f>
        <v/>
      </c>
      <c r="AH11" s="7" t="str">
        <f>IF($A11="","",IF($F11&lt;&gt;"ja","entfällt",IF(S11="unbefristet","grün",IF(NOT(ISNUMBER(S11)),"fehlt",IF(S11&lt;TODAY(),"rot",IF(S11-TODAY()&lt;=30,"gelb","grün"))))))</f>
        <v/>
      </c>
      <c r="AI11" s="7" t="str">
        <f>IF($A11="","",IF($G11&lt;&gt;"ja","entfällt",IF(T11="ja","grün","rot")))</f>
        <v/>
      </c>
    </row>
    <row r="12" ht="20" customHeight="1">
      <c r="A12" s="2" t="n"/>
      <c r="B12" s="2" t="n"/>
      <c r="C12" s="3" t="n"/>
      <c r="D12" s="3" t="n"/>
      <c r="E12" s="3" t="n"/>
      <c r="F12" s="3" t="n"/>
      <c r="G12" s="3" t="n"/>
      <c r="H12" s="3" t="n"/>
      <c r="I12" s="3" t="n"/>
      <c r="J12" s="4" t="n"/>
      <c r="K12" s="4" t="n"/>
      <c r="L12" s="4" t="n"/>
      <c r="M12" s="3" t="n"/>
      <c r="N12" s="3" t="n"/>
      <c r="O12" s="4" t="n"/>
      <c r="P12" s="3" t="n"/>
      <c r="Q12" s="3" t="n"/>
      <c r="R12" s="4" t="n"/>
      <c r="S12" s="4" t="n"/>
      <c r="T12" s="3" t="n"/>
      <c r="U12" s="5" t="str">
        <f>IF($A12="","",IF(COUNT(J12,K12,L12,O12,R12,S12)=0,"",MIN(J12,K12,L12,O12,R12,S12)))</f>
        <v/>
      </c>
      <c r="V12" s="6" t="str">
        <f>IF($A12="","",IF(COUNTIF(W12:AI12,"rot")+COUNTIF(W12:AI12,"fehlt")&gt;0,"rot",IF(COUNTIF(W12:AI12,"gelb")&gt;0,"gelb","grün")))</f>
        <v/>
      </c>
      <c r="W12" s="7" t="str">
        <f>IF($A12="","",IF(H12="ja","grün",IF(H12="entfällt","entfällt","rot")))</f>
        <v/>
      </c>
      <c r="X12" s="7" t="str">
        <f>IF($A12="","",IF(I12="ja","grün",IF(I12="entfällt","entfällt","rot")))</f>
        <v/>
      </c>
      <c r="Y12" s="7" t="str">
        <f>IF($A12="","",IF(NOT(ISNUMBER(J12)),"fehlt",IF(J12&lt;TODAY(),"rot",IF(J12-TODAY()&lt;=30,"gelb","grün"))))</f>
        <v/>
      </c>
      <c r="Z12" s="7" t="str">
        <f>IF($A12="","",IF(NOT(ISNUMBER(K12)),"fehlt",IF(K12&lt;TODAY(),"rot",IF(K12-TODAY()&lt;=30,"gelb","grün"))))</f>
        <v/>
      </c>
      <c r="AA12" s="7" t="str">
        <f>IF($A12="","",IF(NOT(ISNUMBER(L12)),"fehlt",IF(L12&lt;TODAY(),"rot",IF(L12-TODAY()&lt;=30,"gelb","grün"))))</f>
        <v/>
      </c>
      <c r="AB12" s="7" t="str">
        <f>IF($A12="","",IF(M12="ja","grün","rot"))</f>
        <v/>
      </c>
      <c r="AC12" s="7" t="str">
        <f>IF($A12="","",IF(N12="ja","grün","rot"))</f>
        <v/>
      </c>
      <c r="AD12" s="7" t="str">
        <f>IF($A12="","",IF($D12&lt;&gt;"ja","entfällt",IF(O12="unbefristet","grün",IF(NOT(ISNUMBER(O12)),"fehlt",IF(O12&lt;TODAY(),"rot",IF(O12-TODAY()&lt;=30,"gelb","grün"))))))</f>
        <v/>
      </c>
      <c r="AE12" s="7" t="str">
        <f>IF($A12="","",IF($C12&lt;&gt;"ja","entfällt",IF(P12="ja","grün","rot")))</f>
        <v/>
      </c>
      <c r="AF12" s="7" t="str">
        <f>IF($A12="","",IF(OR($E12&lt;&gt;"ja",$C12="ja"),"entfällt",IF(Q12="ja","grün","rot")))</f>
        <v/>
      </c>
      <c r="AG12" s="7" t="str">
        <f>IF($A12="","",IF($E12&lt;&gt;"ja","entfällt",IF(R12="entfällt","entfällt",IF(NOT(ISNUMBER(R12)),"fehlt",IF(R12&lt;TODAY(),"rot",IF(R12-TODAY()&lt;=30,"gelb","grün"))))))</f>
        <v/>
      </c>
      <c r="AH12" s="7" t="str">
        <f>IF($A12="","",IF($F12&lt;&gt;"ja","entfällt",IF(S12="unbefristet","grün",IF(NOT(ISNUMBER(S12)),"fehlt",IF(S12&lt;TODAY(),"rot",IF(S12-TODAY()&lt;=30,"gelb","grün"))))))</f>
        <v/>
      </c>
      <c r="AI12" s="7" t="str">
        <f>IF($A12="","",IF($G12&lt;&gt;"ja","entfällt",IF(T12="ja","grün","rot")))</f>
        <v/>
      </c>
    </row>
    <row r="13" ht="20" customHeight="1">
      <c r="A13" s="2" t="n"/>
      <c r="B13" s="2" t="n"/>
      <c r="C13" s="3" t="n"/>
      <c r="D13" s="3" t="n"/>
      <c r="E13" s="3" t="n"/>
      <c r="F13" s="3" t="n"/>
      <c r="G13" s="3" t="n"/>
      <c r="H13" s="3" t="n"/>
      <c r="I13" s="3" t="n"/>
      <c r="J13" s="4" t="n"/>
      <c r="K13" s="4" t="n"/>
      <c r="L13" s="4" t="n"/>
      <c r="M13" s="3" t="n"/>
      <c r="N13" s="3" t="n"/>
      <c r="O13" s="4" t="n"/>
      <c r="P13" s="3" t="n"/>
      <c r="Q13" s="3" t="n"/>
      <c r="R13" s="4" t="n"/>
      <c r="S13" s="4" t="n"/>
      <c r="T13" s="3" t="n"/>
      <c r="U13" s="5" t="str">
        <f>IF($A13="","",IF(COUNT(J13,K13,L13,O13,R13,S13)=0,"",MIN(J13,K13,L13,O13,R13,S13)))</f>
        <v/>
      </c>
      <c r="V13" s="6" t="str">
        <f>IF($A13="","",IF(COUNTIF(W13:AI13,"rot")+COUNTIF(W13:AI13,"fehlt")&gt;0,"rot",IF(COUNTIF(W13:AI13,"gelb")&gt;0,"gelb","grün")))</f>
        <v/>
      </c>
      <c r="W13" s="7" t="str">
        <f>IF($A13="","",IF(H13="ja","grün",IF(H13="entfällt","entfällt","rot")))</f>
        <v/>
      </c>
      <c r="X13" s="7" t="str">
        <f>IF($A13="","",IF(I13="ja","grün",IF(I13="entfällt","entfällt","rot")))</f>
        <v/>
      </c>
      <c r="Y13" s="7" t="str">
        <f>IF($A13="","",IF(NOT(ISNUMBER(J13)),"fehlt",IF(J13&lt;TODAY(),"rot",IF(J13-TODAY()&lt;=30,"gelb","grün"))))</f>
        <v/>
      </c>
      <c r="Z13" s="7" t="str">
        <f>IF($A13="","",IF(NOT(ISNUMBER(K13)),"fehlt",IF(K13&lt;TODAY(),"rot",IF(K13-TODAY()&lt;=30,"gelb","grün"))))</f>
        <v/>
      </c>
      <c r="AA13" s="7" t="str">
        <f>IF($A13="","",IF(NOT(ISNUMBER(L13)),"fehlt",IF(L13&lt;TODAY(),"rot",IF(L13-TODAY()&lt;=30,"gelb","grün"))))</f>
        <v/>
      </c>
      <c r="AB13" s="7" t="str">
        <f>IF($A13="","",IF(M13="ja","grün","rot"))</f>
        <v/>
      </c>
      <c r="AC13" s="7" t="str">
        <f>IF($A13="","",IF(N13="ja","grün","rot"))</f>
        <v/>
      </c>
      <c r="AD13" s="7" t="str">
        <f>IF($A13="","",IF($D13&lt;&gt;"ja","entfällt",IF(O13="unbefristet","grün",IF(NOT(ISNUMBER(O13)),"fehlt",IF(O13&lt;TODAY(),"rot",IF(O13-TODAY()&lt;=30,"gelb","grün"))))))</f>
        <v/>
      </c>
      <c r="AE13" s="7" t="str">
        <f>IF($A13="","",IF($C13&lt;&gt;"ja","entfällt",IF(P13="ja","grün","rot")))</f>
        <v/>
      </c>
      <c r="AF13" s="7" t="str">
        <f>IF($A13="","",IF(OR($E13&lt;&gt;"ja",$C13="ja"),"entfällt",IF(Q13="ja","grün","rot")))</f>
        <v/>
      </c>
      <c r="AG13" s="7" t="str">
        <f>IF($A13="","",IF($E13&lt;&gt;"ja","entfällt",IF(R13="entfällt","entfällt",IF(NOT(ISNUMBER(R13)),"fehlt",IF(R13&lt;TODAY(),"rot",IF(R13-TODAY()&lt;=30,"gelb","grün"))))))</f>
        <v/>
      </c>
      <c r="AH13" s="7" t="str">
        <f>IF($A13="","",IF($F13&lt;&gt;"ja","entfällt",IF(S13="unbefristet","grün",IF(NOT(ISNUMBER(S13)),"fehlt",IF(S13&lt;TODAY(),"rot",IF(S13-TODAY()&lt;=30,"gelb","grün"))))))</f>
        <v/>
      </c>
      <c r="AI13" s="7" t="str">
        <f>IF($A13="","",IF($G13&lt;&gt;"ja","entfällt",IF(T13="ja","grün","rot")))</f>
        <v/>
      </c>
    </row>
    <row r="14" ht="20" customHeight="1">
      <c r="A14" s="2" t="n"/>
      <c r="B14" s="2" t="n"/>
      <c r="C14" s="3" t="n"/>
      <c r="D14" s="3" t="n"/>
      <c r="E14" s="3" t="n"/>
      <c r="F14" s="3" t="n"/>
      <c r="G14" s="3" t="n"/>
      <c r="H14" s="3" t="n"/>
      <c r="I14" s="3" t="n"/>
      <c r="J14" s="4" t="n"/>
      <c r="K14" s="4" t="n"/>
      <c r="L14" s="4" t="n"/>
      <c r="M14" s="3" t="n"/>
      <c r="N14" s="3" t="n"/>
      <c r="O14" s="4" t="n"/>
      <c r="P14" s="3" t="n"/>
      <c r="Q14" s="3" t="n"/>
      <c r="R14" s="4" t="n"/>
      <c r="S14" s="4" t="n"/>
      <c r="T14" s="3" t="n"/>
      <c r="U14" s="5" t="str">
        <f>IF($A14="","",IF(COUNT(J14,K14,L14,O14,R14,S14)=0,"",MIN(J14,K14,L14,O14,R14,S14)))</f>
        <v/>
      </c>
      <c r="V14" s="6" t="str">
        <f>IF($A14="","",IF(COUNTIF(W14:AI14,"rot")+COUNTIF(W14:AI14,"fehlt")&gt;0,"rot",IF(COUNTIF(W14:AI14,"gelb")&gt;0,"gelb","grün")))</f>
        <v/>
      </c>
      <c r="W14" s="7" t="str">
        <f>IF($A14="","",IF(H14="ja","grün",IF(H14="entfällt","entfällt","rot")))</f>
        <v/>
      </c>
      <c r="X14" s="7" t="str">
        <f>IF($A14="","",IF(I14="ja","grün",IF(I14="entfällt","entfällt","rot")))</f>
        <v/>
      </c>
      <c r="Y14" s="7" t="str">
        <f>IF($A14="","",IF(NOT(ISNUMBER(J14)),"fehlt",IF(J14&lt;TODAY(),"rot",IF(J14-TODAY()&lt;=30,"gelb","grün"))))</f>
        <v/>
      </c>
      <c r="Z14" s="7" t="str">
        <f>IF($A14="","",IF(NOT(ISNUMBER(K14)),"fehlt",IF(K14&lt;TODAY(),"rot",IF(K14-TODAY()&lt;=30,"gelb","grün"))))</f>
        <v/>
      </c>
      <c r="AA14" s="7" t="str">
        <f>IF($A14="","",IF(NOT(ISNUMBER(L14)),"fehlt",IF(L14&lt;TODAY(),"rot",IF(L14-TODAY()&lt;=30,"gelb","grün"))))</f>
        <v/>
      </c>
      <c r="AB14" s="7" t="str">
        <f>IF($A14="","",IF(M14="ja","grün","rot"))</f>
        <v/>
      </c>
      <c r="AC14" s="7" t="str">
        <f>IF($A14="","",IF(N14="ja","grün","rot"))</f>
        <v/>
      </c>
      <c r="AD14" s="7" t="str">
        <f>IF($A14="","",IF($D14&lt;&gt;"ja","entfällt",IF(O14="unbefristet","grün",IF(NOT(ISNUMBER(O14)),"fehlt",IF(O14&lt;TODAY(),"rot",IF(O14-TODAY()&lt;=30,"gelb","grün"))))))</f>
        <v/>
      </c>
      <c r="AE14" s="7" t="str">
        <f>IF($A14="","",IF($C14&lt;&gt;"ja","entfällt",IF(P14="ja","grün","rot")))</f>
        <v/>
      </c>
      <c r="AF14" s="7" t="str">
        <f>IF($A14="","",IF(OR($E14&lt;&gt;"ja",$C14="ja"),"entfällt",IF(Q14="ja","grün","rot")))</f>
        <v/>
      </c>
      <c r="AG14" s="7" t="str">
        <f>IF($A14="","",IF($E14&lt;&gt;"ja","entfällt",IF(R14="entfällt","entfällt",IF(NOT(ISNUMBER(R14)),"fehlt",IF(R14&lt;TODAY(),"rot",IF(R14-TODAY()&lt;=30,"gelb","grün"))))))</f>
        <v/>
      </c>
      <c r="AH14" s="7" t="str">
        <f>IF($A14="","",IF($F14&lt;&gt;"ja","entfällt",IF(S14="unbefristet","grün",IF(NOT(ISNUMBER(S14)),"fehlt",IF(S14&lt;TODAY(),"rot",IF(S14-TODAY()&lt;=30,"gelb","grün"))))))</f>
        <v/>
      </c>
      <c r="AI14" s="7" t="str">
        <f>IF($A14="","",IF($G14&lt;&gt;"ja","entfällt",IF(T14="ja","grün","rot")))</f>
        <v/>
      </c>
    </row>
    <row r="15" ht="20" customHeight="1">
      <c r="A15" s="2" t="n"/>
      <c r="B15" s="2" t="n"/>
      <c r="C15" s="3" t="n"/>
      <c r="D15" s="3" t="n"/>
      <c r="E15" s="3" t="n"/>
      <c r="F15" s="3" t="n"/>
      <c r="G15" s="3" t="n"/>
      <c r="H15" s="3" t="n"/>
      <c r="I15" s="3" t="n"/>
      <c r="J15" s="4" t="n"/>
      <c r="K15" s="4" t="n"/>
      <c r="L15" s="4" t="n"/>
      <c r="M15" s="3" t="n"/>
      <c r="N15" s="3" t="n"/>
      <c r="O15" s="4" t="n"/>
      <c r="P15" s="3" t="n"/>
      <c r="Q15" s="3" t="n"/>
      <c r="R15" s="4" t="n"/>
      <c r="S15" s="4" t="n"/>
      <c r="T15" s="3" t="n"/>
      <c r="U15" s="5" t="str">
        <f>IF($A15="","",IF(COUNT(J15,K15,L15,O15,R15,S15)=0,"",MIN(J15,K15,L15,O15,R15,S15)))</f>
        <v/>
      </c>
      <c r="V15" s="6" t="str">
        <f>IF($A15="","",IF(COUNTIF(W15:AI15,"rot")+COUNTIF(W15:AI15,"fehlt")&gt;0,"rot",IF(COUNTIF(W15:AI15,"gelb")&gt;0,"gelb","grün")))</f>
        <v/>
      </c>
      <c r="W15" s="7" t="str">
        <f>IF($A15="","",IF(H15="ja","grün",IF(H15="entfällt","entfällt","rot")))</f>
        <v/>
      </c>
      <c r="X15" s="7" t="str">
        <f>IF($A15="","",IF(I15="ja","grün",IF(I15="entfällt","entfällt","rot")))</f>
        <v/>
      </c>
      <c r="Y15" s="7" t="str">
        <f>IF($A15="","",IF(NOT(ISNUMBER(J15)),"fehlt",IF(J15&lt;TODAY(),"rot",IF(J15-TODAY()&lt;=30,"gelb","grün"))))</f>
        <v/>
      </c>
      <c r="Z15" s="7" t="str">
        <f>IF($A15="","",IF(NOT(ISNUMBER(K15)),"fehlt",IF(K15&lt;TODAY(),"rot",IF(K15-TODAY()&lt;=30,"gelb","grün"))))</f>
        <v/>
      </c>
      <c r="AA15" s="7" t="str">
        <f>IF($A15="","",IF(NOT(ISNUMBER(L15)),"fehlt",IF(L15&lt;TODAY(),"rot",IF(L15-TODAY()&lt;=30,"gelb","grün"))))</f>
        <v/>
      </c>
      <c r="AB15" s="7" t="str">
        <f>IF($A15="","",IF(M15="ja","grün","rot"))</f>
        <v/>
      </c>
      <c r="AC15" s="7" t="str">
        <f>IF($A15="","",IF(N15="ja","grün","rot"))</f>
        <v/>
      </c>
      <c r="AD15" s="7" t="str">
        <f>IF($A15="","",IF($D15&lt;&gt;"ja","entfällt",IF(O15="unbefristet","grün",IF(NOT(ISNUMBER(O15)),"fehlt",IF(O15&lt;TODAY(),"rot",IF(O15-TODAY()&lt;=30,"gelb","grün"))))))</f>
        <v/>
      </c>
      <c r="AE15" s="7" t="str">
        <f>IF($A15="","",IF($C15&lt;&gt;"ja","entfällt",IF(P15="ja","grün","rot")))</f>
        <v/>
      </c>
      <c r="AF15" s="7" t="str">
        <f>IF($A15="","",IF(OR($E15&lt;&gt;"ja",$C15="ja"),"entfällt",IF(Q15="ja","grün","rot")))</f>
        <v/>
      </c>
      <c r="AG15" s="7" t="str">
        <f>IF($A15="","",IF($E15&lt;&gt;"ja","entfällt",IF(R15="entfällt","entfällt",IF(NOT(ISNUMBER(R15)),"fehlt",IF(R15&lt;TODAY(),"rot",IF(R15-TODAY()&lt;=30,"gelb","grün"))))))</f>
        <v/>
      </c>
      <c r="AH15" s="7" t="str">
        <f>IF($A15="","",IF($F15&lt;&gt;"ja","entfällt",IF(S15="unbefristet","grün",IF(NOT(ISNUMBER(S15)),"fehlt",IF(S15&lt;TODAY(),"rot",IF(S15-TODAY()&lt;=30,"gelb","grün"))))))</f>
        <v/>
      </c>
      <c r="AI15" s="7" t="str">
        <f>IF($A15="","",IF($G15&lt;&gt;"ja","entfällt",IF(T15="ja","grün","rot")))</f>
        <v/>
      </c>
    </row>
    <row r="16" ht="20" customHeight="1">
      <c r="A16" s="2" t="n"/>
      <c r="B16" s="2" t="n"/>
      <c r="C16" s="3" t="n"/>
      <c r="D16" s="3" t="n"/>
      <c r="E16" s="3" t="n"/>
      <c r="F16" s="3" t="n"/>
      <c r="G16" s="3" t="n"/>
      <c r="H16" s="3" t="n"/>
      <c r="I16" s="3" t="n"/>
      <c r="J16" s="4" t="n"/>
      <c r="K16" s="4" t="n"/>
      <c r="L16" s="4" t="n"/>
      <c r="M16" s="3" t="n"/>
      <c r="N16" s="3" t="n"/>
      <c r="O16" s="4" t="n"/>
      <c r="P16" s="3" t="n"/>
      <c r="Q16" s="3" t="n"/>
      <c r="R16" s="4" t="n"/>
      <c r="S16" s="4" t="n"/>
      <c r="T16" s="3" t="n"/>
      <c r="U16" s="5" t="str">
        <f>IF($A16="","",IF(COUNT(J16,K16,L16,O16,R16,S16)=0,"",MIN(J16,K16,L16,O16,R16,S16)))</f>
        <v/>
      </c>
      <c r="V16" s="6" t="str">
        <f>IF($A16="","",IF(COUNTIF(W16:AI16,"rot")+COUNTIF(W16:AI16,"fehlt")&gt;0,"rot",IF(COUNTIF(W16:AI16,"gelb")&gt;0,"gelb","grün")))</f>
        <v/>
      </c>
      <c r="W16" s="7" t="str">
        <f>IF($A16="","",IF(H16="ja","grün",IF(H16="entfällt","entfällt","rot")))</f>
        <v/>
      </c>
      <c r="X16" s="7" t="str">
        <f>IF($A16="","",IF(I16="ja","grün",IF(I16="entfällt","entfällt","rot")))</f>
        <v/>
      </c>
      <c r="Y16" s="7" t="str">
        <f>IF($A16="","",IF(NOT(ISNUMBER(J16)),"fehlt",IF(J16&lt;TODAY(),"rot",IF(J16-TODAY()&lt;=30,"gelb","grün"))))</f>
        <v/>
      </c>
      <c r="Z16" s="7" t="str">
        <f>IF($A16="","",IF(NOT(ISNUMBER(K16)),"fehlt",IF(K16&lt;TODAY(),"rot",IF(K16-TODAY()&lt;=30,"gelb","grün"))))</f>
        <v/>
      </c>
      <c r="AA16" s="7" t="str">
        <f>IF($A16="","",IF(NOT(ISNUMBER(L16)),"fehlt",IF(L16&lt;TODAY(),"rot",IF(L16-TODAY()&lt;=30,"gelb","grün"))))</f>
        <v/>
      </c>
      <c r="AB16" s="7" t="str">
        <f>IF($A16="","",IF(M16="ja","grün","rot"))</f>
        <v/>
      </c>
      <c r="AC16" s="7" t="str">
        <f>IF($A16="","",IF(N16="ja","grün","rot"))</f>
        <v/>
      </c>
      <c r="AD16" s="7" t="str">
        <f>IF($A16="","",IF($D16&lt;&gt;"ja","entfällt",IF(O16="unbefristet","grün",IF(NOT(ISNUMBER(O16)),"fehlt",IF(O16&lt;TODAY(),"rot",IF(O16-TODAY()&lt;=30,"gelb","grün"))))))</f>
        <v/>
      </c>
      <c r="AE16" s="7" t="str">
        <f>IF($A16="","",IF($C16&lt;&gt;"ja","entfällt",IF(P16="ja","grün","rot")))</f>
        <v/>
      </c>
      <c r="AF16" s="7" t="str">
        <f>IF($A16="","",IF(OR($E16&lt;&gt;"ja",$C16="ja"),"entfällt",IF(Q16="ja","grün","rot")))</f>
        <v/>
      </c>
      <c r="AG16" s="7" t="str">
        <f>IF($A16="","",IF($E16&lt;&gt;"ja","entfällt",IF(R16="entfällt","entfällt",IF(NOT(ISNUMBER(R16)),"fehlt",IF(R16&lt;TODAY(),"rot",IF(R16-TODAY()&lt;=30,"gelb","grün"))))))</f>
        <v/>
      </c>
      <c r="AH16" s="7" t="str">
        <f>IF($A16="","",IF($F16&lt;&gt;"ja","entfällt",IF(S16="unbefristet","grün",IF(NOT(ISNUMBER(S16)),"fehlt",IF(S16&lt;TODAY(),"rot",IF(S16-TODAY()&lt;=30,"gelb","grün"))))))</f>
        <v/>
      </c>
      <c r="AI16" s="7" t="str">
        <f>IF($A16="","",IF($G16&lt;&gt;"ja","entfällt",IF(T16="ja","grün","rot")))</f>
        <v/>
      </c>
    </row>
    <row r="17" ht="20" customHeight="1">
      <c r="A17" s="2" t="n"/>
      <c r="B17" s="2" t="n"/>
      <c r="C17" s="3" t="n"/>
      <c r="D17" s="3" t="n"/>
      <c r="E17" s="3" t="n"/>
      <c r="F17" s="3" t="n"/>
      <c r="G17" s="3" t="n"/>
      <c r="H17" s="3" t="n"/>
      <c r="I17" s="3" t="n"/>
      <c r="J17" s="4" t="n"/>
      <c r="K17" s="4" t="n"/>
      <c r="L17" s="4" t="n"/>
      <c r="M17" s="3" t="n"/>
      <c r="N17" s="3" t="n"/>
      <c r="O17" s="4" t="n"/>
      <c r="P17" s="3" t="n"/>
      <c r="Q17" s="3" t="n"/>
      <c r="R17" s="4" t="n"/>
      <c r="S17" s="4" t="n"/>
      <c r="T17" s="3" t="n"/>
      <c r="U17" s="5" t="str">
        <f>IF($A17="","",IF(COUNT(J17,K17,L17,O17,R17,S17)=0,"",MIN(J17,K17,L17,O17,R17,S17)))</f>
        <v/>
      </c>
      <c r="V17" s="6" t="str">
        <f>IF($A17="","",IF(COUNTIF(W17:AI17,"rot")+COUNTIF(W17:AI17,"fehlt")&gt;0,"rot",IF(COUNTIF(W17:AI17,"gelb")&gt;0,"gelb","grün")))</f>
        <v/>
      </c>
      <c r="W17" s="7" t="str">
        <f>IF($A17="","",IF(H17="ja","grün",IF(H17="entfällt","entfällt","rot")))</f>
        <v/>
      </c>
      <c r="X17" s="7" t="str">
        <f>IF($A17="","",IF(I17="ja","grün",IF(I17="entfällt","entfällt","rot")))</f>
        <v/>
      </c>
      <c r="Y17" s="7" t="str">
        <f>IF($A17="","",IF(NOT(ISNUMBER(J17)),"fehlt",IF(J17&lt;TODAY(),"rot",IF(J17-TODAY()&lt;=30,"gelb","grün"))))</f>
        <v/>
      </c>
      <c r="Z17" s="7" t="str">
        <f>IF($A17="","",IF(NOT(ISNUMBER(K17)),"fehlt",IF(K17&lt;TODAY(),"rot",IF(K17-TODAY()&lt;=30,"gelb","grün"))))</f>
        <v/>
      </c>
      <c r="AA17" s="7" t="str">
        <f>IF($A17="","",IF(NOT(ISNUMBER(L17)),"fehlt",IF(L17&lt;TODAY(),"rot",IF(L17-TODAY()&lt;=30,"gelb","grün"))))</f>
        <v/>
      </c>
      <c r="AB17" s="7" t="str">
        <f>IF($A17="","",IF(M17="ja","grün","rot"))</f>
        <v/>
      </c>
      <c r="AC17" s="7" t="str">
        <f>IF($A17="","",IF(N17="ja","grün","rot"))</f>
        <v/>
      </c>
      <c r="AD17" s="7" t="str">
        <f>IF($A17="","",IF($D17&lt;&gt;"ja","entfällt",IF(O17="unbefristet","grün",IF(NOT(ISNUMBER(O17)),"fehlt",IF(O17&lt;TODAY(),"rot",IF(O17-TODAY()&lt;=30,"gelb","grün"))))))</f>
        <v/>
      </c>
      <c r="AE17" s="7" t="str">
        <f>IF($A17="","",IF($C17&lt;&gt;"ja","entfällt",IF(P17="ja","grün","rot")))</f>
        <v/>
      </c>
      <c r="AF17" s="7" t="str">
        <f>IF($A17="","",IF(OR($E17&lt;&gt;"ja",$C17="ja"),"entfällt",IF(Q17="ja","grün","rot")))</f>
        <v/>
      </c>
      <c r="AG17" s="7" t="str">
        <f>IF($A17="","",IF($E17&lt;&gt;"ja","entfällt",IF(R17="entfällt","entfällt",IF(NOT(ISNUMBER(R17)),"fehlt",IF(R17&lt;TODAY(),"rot",IF(R17-TODAY()&lt;=30,"gelb","grün"))))))</f>
        <v/>
      </c>
      <c r="AH17" s="7" t="str">
        <f>IF($A17="","",IF($F17&lt;&gt;"ja","entfällt",IF(S17="unbefristet","grün",IF(NOT(ISNUMBER(S17)),"fehlt",IF(S17&lt;TODAY(),"rot",IF(S17-TODAY()&lt;=30,"gelb","grün"))))))</f>
        <v/>
      </c>
      <c r="AI17" s="7" t="str">
        <f>IF($A17="","",IF($G17&lt;&gt;"ja","entfällt",IF(T17="ja","grün","rot")))</f>
        <v/>
      </c>
    </row>
    <row r="18" ht="20" customHeight="1">
      <c r="A18" s="2" t="n"/>
      <c r="B18" s="2" t="n"/>
      <c r="C18" s="3" t="n"/>
      <c r="D18" s="3" t="n"/>
      <c r="E18" s="3" t="n"/>
      <c r="F18" s="3" t="n"/>
      <c r="G18" s="3" t="n"/>
      <c r="H18" s="3" t="n"/>
      <c r="I18" s="3" t="n"/>
      <c r="J18" s="4" t="n"/>
      <c r="K18" s="4" t="n"/>
      <c r="L18" s="4" t="n"/>
      <c r="M18" s="3" t="n"/>
      <c r="N18" s="3" t="n"/>
      <c r="O18" s="4" t="n"/>
      <c r="P18" s="3" t="n"/>
      <c r="Q18" s="3" t="n"/>
      <c r="R18" s="4" t="n"/>
      <c r="S18" s="4" t="n"/>
      <c r="T18" s="3" t="n"/>
      <c r="U18" s="5" t="str">
        <f>IF($A18="","",IF(COUNT(J18,K18,L18,O18,R18,S18)=0,"",MIN(J18,K18,L18,O18,R18,S18)))</f>
        <v/>
      </c>
      <c r="V18" s="6" t="str">
        <f>IF($A18="","",IF(COUNTIF(W18:AI18,"rot")+COUNTIF(W18:AI18,"fehlt")&gt;0,"rot",IF(COUNTIF(W18:AI18,"gelb")&gt;0,"gelb","grün")))</f>
        <v/>
      </c>
      <c r="W18" s="7" t="str">
        <f>IF($A18="","",IF(H18="ja","grün",IF(H18="entfällt","entfällt","rot")))</f>
        <v/>
      </c>
      <c r="X18" s="7" t="str">
        <f>IF($A18="","",IF(I18="ja","grün",IF(I18="entfällt","entfällt","rot")))</f>
        <v/>
      </c>
      <c r="Y18" s="7" t="str">
        <f>IF($A18="","",IF(NOT(ISNUMBER(J18)),"fehlt",IF(J18&lt;TODAY(),"rot",IF(J18-TODAY()&lt;=30,"gelb","grün"))))</f>
        <v/>
      </c>
      <c r="Z18" s="7" t="str">
        <f>IF($A18="","",IF(NOT(ISNUMBER(K18)),"fehlt",IF(K18&lt;TODAY(),"rot",IF(K18-TODAY()&lt;=30,"gelb","grün"))))</f>
        <v/>
      </c>
      <c r="AA18" s="7" t="str">
        <f>IF($A18="","",IF(NOT(ISNUMBER(L18)),"fehlt",IF(L18&lt;TODAY(),"rot",IF(L18-TODAY()&lt;=30,"gelb","grün"))))</f>
        <v/>
      </c>
      <c r="AB18" s="7" t="str">
        <f>IF($A18="","",IF(M18="ja","grün","rot"))</f>
        <v/>
      </c>
      <c r="AC18" s="7" t="str">
        <f>IF($A18="","",IF(N18="ja","grün","rot"))</f>
        <v/>
      </c>
      <c r="AD18" s="7" t="str">
        <f>IF($A18="","",IF($D18&lt;&gt;"ja","entfällt",IF(O18="unbefristet","grün",IF(NOT(ISNUMBER(O18)),"fehlt",IF(O18&lt;TODAY(),"rot",IF(O18-TODAY()&lt;=30,"gelb","grün"))))))</f>
        <v/>
      </c>
      <c r="AE18" s="7" t="str">
        <f>IF($A18="","",IF($C18&lt;&gt;"ja","entfällt",IF(P18="ja","grün","rot")))</f>
        <v/>
      </c>
      <c r="AF18" s="7" t="str">
        <f>IF($A18="","",IF(OR($E18&lt;&gt;"ja",$C18="ja"),"entfällt",IF(Q18="ja","grün","rot")))</f>
        <v/>
      </c>
      <c r="AG18" s="7" t="str">
        <f>IF($A18="","",IF($E18&lt;&gt;"ja","entfällt",IF(R18="entfällt","entfällt",IF(NOT(ISNUMBER(R18)),"fehlt",IF(R18&lt;TODAY(),"rot",IF(R18-TODAY()&lt;=30,"gelb","grün"))))))</f>
        <v/>
      </c>
      <c r="AH18" s="7" t="str">
        <f>IF($A18="","",IF($F18&lt;&gt;"ja","entfällt",IF(S18="unbefristet","grün",IF(NOT(ISNUMBER(S18)),"fehlt",IF(S18&lt;TODAY(),"rot",IF(S18-TODAY()&lt;=30,"gelb","grün"))))))</f>
        <v/>
      </c>
      <c r="AI18" s="7" t="str">
        <f>IF($A18="","",IF($G18&lt;&gt;"ja","entfällt",IF(T18="ja","grün","rot")))</f>
        <v/>
      </c>
    </row>
    <row r="19" ht="20" customHeight="1">
      <c r="A19" s="2" t="n"/>
      <c r="B19" s="2" t="n"/>
      <c r="C19" s="3" t="n"/>
      <c r="D19" s="3" t="n"/>
      <c r="E19" s="3" t="n"/>
      <c r="F19" s="3" t="n"/>
      <c r="G19" s="3" t="n"/>
      <c r="H19" s="3" t="n"/>
      <c r="I19" s="3" t="n"/>
      <c r="J19" s="4" t="n"/>
      <c r="K19" s="4" t="n"/>
      <c r="L19" s="4" t="n"/>
      <c r="M19" s="3" t="n"/>
      <c r="N19" s="3" t="n"/>
      <c r="O19" s="4" t="n"/>
      <c r="P19" s="3" t="n"/>
      <c r="Q19" s="3" t="n"/>
      <c r="R19" s="4" t="n"/>
      <c r="S19" s="4" t="n"/>
      <c r="T19" s="3" t="n"/>
      <c r="U19" s="5" t="str">
        <f>IF($A19="","",IF(COUNT(J19,K19,L19,O19,R19,S19)=0,"",MIN(J19,K19,L19,O19,R19,S19)))</f>
        <v/>
      </c>
      <c r="V19" s="6" t="str">
        <f>IF($A19="","",IF(COUNTIF(W19:AI19,"rot")+COUNTIF(W19:AI19,"fehlt")&gt;0,"rot",IF(COUNTIF(W19:AI19,"gelb")&gt;0,"gelb","grün")))</f>
        <v/>
      </c>
      <c r="W19" s="7" t="str">
        <f>IF($A19="","",IF(H19="ja","grün",IF(H19="entfällt","entfällt","rot")))</f>
        <v/>
      </c>
      <c r="X19" s="7" t="str">
        <f>IF($A19="","",IF(I19="ja","grün",IF(I19="entfällt","entfällt","rot")))</f>
        <v/>
      </c>
      <c r="Y19" s="7" t="str">
        <f>IF($A19="","",IF(NOT(ISNUMBER(J19)),"fehlt",IF(J19&lt;TODAY(),"rot",IF(J19-TODAY()&lt;=30,"gelb","grün"))))</f>
        <v/>
      </c>
      <c r="Z19" s="7" t="str">
        <f>IF($A19="","",IF(NOT(ISNUMBER(K19)),"fehlt",IF(K19&lt;TODAY(),"rot",IF(K19-TODAY()&lt;=30,"gelb","grün"))))</f>
        <v/>
      </c>
      <c r="AA19" s="7" t="str">
        <f>IF($A19="","",IF(NOT(ISNUMBER(L19)),"fehlt",IF(L19&lt;TODAY(),"rot",IF(L19-TODAY()&lt;=30,"gelb","grün"))))</f>
        <v/>
      </c>
      <c r="AB19" s="7" t="str">
        <f>IF($A19="","",IF(M19="ja","grün","rot"))</f>
        <v/>
      </c>
      <c r="AC19" s="7" t="str">
        <f>IF($A19="","",IF(N19="ja","grün","rot"))</f>
        <v/>
      </c>
      <c r="AD19" s="7" t="str">
        <f>IF($A19="","",IF($D19&lt;&gt;"ja","entfällt",IF(O19="unbefristet","grün",IF(NOT(ISNUMBER(O19)),"fehlt",IF(O19&lt;TODAY(),"rot",IF(O19-TODAY()&lt;=30,"gelb","grün"))))))</f>
        <v/>
      </c>
      <c r="AE19" s="7" t="str">
        <f>IF($A19="","",IF($C19&lt;&gt;"ja","entfällt",IF(P19="ja","grün","rot")))</f>
        <v/>
      </c>
      <c r="AF19" s="7" t="str">
        <f>IF($A19="","",IF(OR($E19&lt;&gt;"ja",$C19="ja"),"entfällt",IF(Q19="ja","grün","rot")))</f>
        <v/>
      </c>
      <c r="AG19" s="7" t="str">
        <f>IF($A19="","",IF($E19&lt;&gt;"ja","entfällt",IF(R19="entfällt","entfällt",IF(NOT(ISNUMBER(R19)),"fehlt",IF(R19&lt;TODAY(),"rot",IF(R19-TODAY()&lt;=30,"gelb","grün"))))))</f>
        <v/>
      </c>
      <c r="AH19" s="7" t="str">
        <f>IF($A19="","",IF($F19&lt;&gt;"ja","entfällt",IF(S19="unbefristet","grün",IF(NOT(ISNUMBER(S19)),"fehlt",IF(S19&lt;TODAY(),"rot",IF(S19-TODAY()&lt;=30,"gelb","grün"))))))</f>
        <v/>
      </c>
      <c r="AI19" s="7" t="str">
        <f>IF($A19="","",IF($G19&lt;&gt;"ja","entfällt",IF(T19="ja","grün","rot")))</f>
        <v/>
      </c>
    </row>
    <row r="20" ht="20" customHeight="1">
      <c r="A20" s="2" t="n"/>
      <c r="B20" s="2" t="n"/>
      <c r="C20" s="3" t="n"/>
      <c r="D20" s="3" t="n"/>
      <c r="E20" s="3" t="n"/>
      <c r="F20" s="3" t="n"/>
      <c r="G20" s="3" t="n"/>
      <c r="H20" s="3" t="n"/>
      <c r="I20" s="3" t="n"/>
      <c r="J20" s="4" t="n"/>
      <c r="K20" s="4" t="n"/>
      <c r="L20" s="4" t="n"/>
      <c r="M20" s="3" t="n"/>
      <c r="N20" s="3" t="n"/>
      <c r="O20" s="4" t="n"/>
      <c r="P20" s="3" t="n"/>
      <c r="Q20" s="3" t="n"/>
      <c r="R20" s="4" t="n"/>
      <c r="S20" s="4" t="n"/>
      <c r="T20" s="3" t="n"/>
      <c r="U20" s="5" t="str">
        <f>IF($A20="","",IF(COUNT(J20,K20,L20,O20,R20,S20)=0,"",MIN(J20,K20,L20,O20,R20,S20)))</f>
        <v/>
      </c>
      <c r="V20" s="6" t="str">
        <f>IF($A20="","",IF(COUNTIF(W20:AI20,"rot")+COUNTIF(W20:AI20,"fehlt")&gt;0,"rot",IF(COUNTIF(W20:AI20,"gelb")&gt;0,"gelb","grün")))</f>
        <v/>
      </c>
      <c r="W20" s="7" t="str">
        <f>IF($A20="","",IF(H20="ja","grün",IF(H20="entfällt","entfällt","rot")))</f>
        <v/>
      </c>
      <c r="X20" s="7" t="str">
        <f>IF($A20="","",IF(I20="ja","grün",IF(I20="entfällt","entfällt","rot")))</f>
        <v/>
      </c>
      <c r="Y20" s="7" t="str">
        <f>IF($A20="","",IF(NOT(ISNUMBER(J20)),"fehlt",IF(J20&lt;TODAY(),"rot",IF(J20-TODAY()&lt;=30,"gelb","grün"))))</f>
        <v/>
      </c>
      <c r="Z20" s="7" t="str">
        <f>IF($A20="","",IF(NOT(ISNUMBER(K20)),"fehlt",IF(K20&lt;TODAY(),"rot",IF(K20-TODAY()&lt;=30,"gelb","grün"))))</f>
        <v/>
      </c>
      <c r="AA20" s="7" t="str">
        <f>IF($A20="","",IF(NOT(ISNUMBER(L20)),"fehlt",IF(L20&lt;TODAY(),"rot",IF(L20-TODAY()&lt;=30,"gelb","grün"))))</f>
        <v/>
      </c>
      <c r="AB20" s="7" t="str">
        <f>IF($A20="","",IF(M20="ja","grün","rot"))</f>
        <v/>
      </c>
      <c r="AC20" s="7" t="str">
        <f>IF($A20="","",IF(N20="ja","grün","rot"))</f>
        <v/>
      </c>
      <c r="AD20" s="7" t="str">
        <f>IF($A20="","",IF($D20&lt;&gt;"ja","entfällt",IF(O20="unbefristet","grün",IF(NOT(ISNUMBER(O20)),"fehlt",IF(O20&lt;TODAY(),"rot",IF(O20-TODAY()&lt;=30,"gelb","grün"))))))</f>
        <v/>
      </c>
      <c r="AE20" s="7" t="str">
        <f>IF($A20="","",IF($C20&lt;&gt;"ja","entfällt",IF(P20="ja","grün","rot")))</f>
        <v/>
      </c>
      <c r="AF20" s="7" t="str">
        <f>IF($A20="","",IF(OR($E20&lt;&gt;"ja",$C20="ja"),"entfällt",IF(Q20="ja","grün","rot")))</f>
        <v/>
      </c>
      <c r="AG20" s="7" t="str">
        <f>IF($A20="","",IF($E20&lt;&gt;"ja","entfällt",IF(R20="entfällt","entfällt",IF(NOT(ISNUMBER(R20)),"fehlt",IF(R20&lt;TODAY(),"rot",IF(R20-TODAY()&lt;=30,"gelb","grün"))))))</f>
        <v/>
      </c>
      <c r="AH20" s="7" t="str">
        <f>IF($A20="","",IF($F20&lt;&gt;"ja","entfällt",IF(S20="unbefristet","grün",IF(NOT(ISNUMBER(S20)),"fehlt",IF(S20&lt;TODAY(),"rot",IF(S20-TODAY()&lt;=30,"gelb","grün"))))))</f>
        <v/>
      </c>
      <c r="AI20" s="7" t="str">
        <f>IF($A20="","",IF($G20&lt;&gt;"ja","entfällt",IF(T20="ja","grün","rot")))</f>
        <v/>
      </c>
    </row>
    <row r="21" ht="20" customHeight="1">
      <c r="A21" s="2" t="n"/>
      <c r="B21" s="2" t="n"/>
      <c r="C21" s="3" t="n"/>
      <c r="D21" s="3" t="n"/>
      <c r="E21" s="3" t="n"/>
      <c r="F21" s="3" t="n"/>
      <c r="G21" s="3" t="n"/>
      <c r="H21" s="3" t="n"/>
      <c r="I21" s="3" t="n"/>
      <c r="J21" s="4" t="n"/>
      <c r="K21" s="4" t="n"/>
      <c r="L21" s="4" t="n"/>
      <c r="M21" s="3" t="n"/>
      <c r="N21" s="3" t="n"/>
      <c r="O21" s="4" t="n"/>
      <c r="P21" s="3" t="n"/>
      <c r="Q21" s="3" t="n"/>
      <c r="R21" s="4" t="n"/>
      <c r="S21" s="4" t="n"/>
      <c r="T21" s="3" t="n"/>
      <c r="U21" s="5" t="str">
        <f>IF($A21="","",IF(COUNT(J21,K21,L21,O21,R21,S21)=0,"",MIN(J21,K21,L21,O21,R21,S21)))</f>
        <v/>
      </c>
      <c r="V21" s="6" t="str">
        <f>IF($A21="","",IF(COUNTIF(W21:AI21,"rot")+COUNTIF(W21:AI21,"fehlt")&gt;0,"rot",IF(COUNTIF(W21:AI21,"gelb")&gt;0,"gelb","grün")))</f>
        <v/>
      </c>
      <c r="W21" s="7" t="str">
        <f>IF($A21="","",IF(H21="ja","grün",IF(H21="entfällt","entfällt","rot")))</f>
        <v/>
      </c>
      <c r="X21" s="7" t="str">
        <f>IF($A21="","",IF(I21="ja","grün",IF(I21="entfällt","entfällt","rot")))</f>
        <v/>
      </c>
      <c r="Y21" s="7" t="str">
        <f>IF($A21="","",IF(NOT(ISNUMBER(J21)),"fehlt",IF(J21&lt;TODAY(),"rot",IF(J21-TODAY()&lt;=30,"gelb","grün"))))</f>
        <v/>
      </c>
      <c r="Z21" s="7" t="str">
        <f>IF($A21="","",IF(NOT(ISNUMBER(K21)),"fehlt",IF(K21&lt;TODAY(),"rot",IF(K21-TODAY()&lt;=30,"gelb","grün"))))</f>
        <v/>
      </c>
      <c r="AA21" s="7" t="str">
        <f>IF($A21="","",IF(NOT(ISNUMBER(L21)),"fehlt",IF(L21&lt;TODAY(),"rot",IF(L21-TODAY()&lt;=30,"gelb","grün"))))</f>
        <v/>
      </c>
      <c r="AB21" s="7" t="str">
        <f>IF($A21="","",IF(M21="ja","grün","rot"))</f>
        <v/>
      </c>
      <c r="AC21" s="7" t="str">
        <f>IF($A21="","",IF(N21="ja","grün","rot"))</f>
        <v/>
      </c>
      <c r="AD21" s="7" t="str">
        <f>IF($A21="","",IF($D21&lt;&gt;"ja","entfällt",IF(O21="unbefristet","grün",IF(NOT(ISNUMBER(O21)),"fehlt",IF(O21&lt;TODAY(),"rot",IF(O21-TODAY()&lt;=30,"gelb","grün"))))))</f>
        <v/>
      </c>
      <c r="AE21" s="7" t="str">
        <f>IF($A21="","",IF($C21&lt;&gt;"ja","entfällt",IF(P21="ja","grün","rot")))</f>
        <v/>
      </c>
      <c r="AF21" s="7" t="str">
        <f>IF($A21="","",IF(OR($E21&lt;&gt;"ja",$C21="ja"),"entfällt",IF(Q21="ja","grün","rot")))</f>
        <v/>
      </c>
      <c r="AG21" s="7" t="str">
        <f>IF($A21="","",IF($E21&lt;&gt;"ja","entfällt",IF(R21="entfällt","entfällt",IF(NOT(ISNUMBER(R21)),"fehlt",IF(R21&lt;TODAY(),"rot",IF(R21-TODAY()&lt;=30,"gelb","grün"))))))</f>
        <v/>
      </c>
      <c r="AH21" s="7" t="str">
        <f>IF($A21="","",IF($F21&lt;&gt;"ja","entfällt",IF(S21="unbefristet","grün",IF(NOT(ISNUMBER(S21)),"fehlt",IF(S21&lt;TODAY(),"rot",IF(S21-TODAY()&lt;=30,"gelb","grün"))))))</f>
        <v/>
      </c>
      <c r="AI21" s="7" t="str">
        <f>IF($A21="","",IF($G21&lt;&gt;"ja","entfällt",IF(T21="ja","grün","rot")))</f>
        <v/>
      </c>
    </row>
    <row r="22" ht="20" customHeight="1">
      <c r="A22" s="2" t="n"/>
      <c r="B22" s="2" t="n"/>
      <c r="C22" s="3" t="n"/>
      <c r="D22" s="3" t="n"/>
      <c r="E22" s="3" t="n"/>
      <c r="F22" s="3" t="n"/>
      <c r="G22" s="3" t="n"/>
      <c r="H22" s="3" t="n"/>
      <c r="I22" s="3" t="n"/>
      <c r="J22" s="4" t="n"/>
      <c r="K22" s="4" t="n"/>
      <c r="L22" s="4" t="n"/>
      <c r="M22" s="3" t="n"/>
      <c r="N22" s="3" t="n"/>
      <c r="O22" s="4" t="n"/>
      <c r="P22" s="3" t="n"/>
      <c r="Q22" s="3" t="n"/>
      <c r="R22" s="4" t="n"/>
      <c r="S22" s="4" t="n"/>
      <c r="T22" s="3" t="n"/>
      <c r="U22" s="5" t="str">
        <f>IF($A22="","",IF(COUNT(J22,K22,L22,O22,R22,S22)=0,"",MIN(J22,K22,L22,O22,R22,S22)))</f>
        <v/>
      </c>
      <c r="V22" s="6" t="str">
        <f>IF($A22="","",IF(COUNTIF(W22:AI22,"rot")+COUNTIF(W22:AI22,"fehlt")&gt;0,"rot",IF(COUNTIF(W22:AI22,"gelb")&gt;0,"gelb","grün")))</f>
        <v/>
      </c>
      <c r="W22" s="7" t="str">
        <f>IF($A22="","",IF(H22="ja","grün",IF(H22="entfällt","entfällt","rot")))</f>
        <v/>
      </c>
      <c r="X22" s="7" t="str">
        <f>IF($A22="","",IF(I22="ja","grün",IF(I22="entfällt","entfällt","rot")))</f>
        <v/>
      </c>
      <c r="Y22" s="7" t="str">
        <f>IF($A22="","",IF(NOT(ISNUMBER(J22)),"fehlt",IF(J22&lt;TODAY(),"rot",IF(J22-TODAY()&lt;=30,"gelb","grün"))))</f>
        <v/>
      </c>
      <c r="Z22" s="7" t="str">
        <f>IF($A22="","",IF(NOT(ISNUMBER(K22)),"fehlt",IF(K22&lt;TODAY(),"rot",IF(K22-TODAY()&lt;=30,"gelb","grün"))))</f>
        <v/>
      </c>
      <c r="AA22" s="7" t="str">
        <f>IF($A22="","",IF(NOT(ISNUMBER(L22)),"fehlt",IF(L22&lt;TODAY(),"rot",IF(L22-TODAY()&lt;=30,"gelb","grün"))))</f>
        <v/>
      </c>
      <c r="AB22" s="7" t="str">
        <f>IF($A22="","",IF(M22="ja","grün","rot"))</f>
        <v/>
      </c>
      <c r="AC22" s="7" t="str">
        <f>IF($A22="","",IF(N22="ja","grün","rot"))</f>
        <v/>
      </c>
      <c r="AD22" s="7" t="str">
        <f>IF($A22="","",IF($D22&lt;&gt;"ja","entfällt",IF(O22="unbefristet","grün",IF(NOT(ISNUMBER(O22)),"fehlt",IF(O22&lt;TODAY(),"rot",IF(O22-TODAY()&lt;=30,"gelb","grün"))))))</f>
        <v/>
      </c>
      <c r="AE22" s="7" t="str">
        <f>IF($A22="","",IF($C22&lt;&gt;"ja","entfällt",IF(P22="ja","grün","rot")))</f>
        <v/>
      </c>
      <c r="AF22" s="7" t="str">
        <f>IF($A22="","",IF(OR($E22&lt;&gt;"ja",$C22="ja"),"entfällt",IF(Q22="ja","grün","rot")))</f>
        <v/>
      </c>
      <c r="AG22" s="7" t="str">
        <f>IF($A22="","",IF($E22&lt;&gt;"ja","entfällt",IF(R22="entfällt","entfällt",IF(NOT(ISNUMBER(R22)),"fehlt",IF(R22&lt;TODAY(),"rot",IF(R22-TODAY()&lt;=30,"gelb","grün"))))))</f>
        <v/>
      </c>
      <c r="AH22" s="7" t="str">
        <f>IF($A22="","",IF($F22&lt;&gt;"ja","entfällt",IF(S22="unbefristet","grün",IF(NOT(ISNUMBER(S22)),"fehlt",IF(S22&lt;TODAY(),"rot",IF(S22-TODAY()&lt;=30,"gelb","grün"))))))</f>
        <v/>
      </c>
      <c r="AI22" s="7" t="str">
        <f>IF($A22="","",IF($G22&lt;&gt;"ja","entfällt",IF(T22="ja","grün","rot")))</f>
        <v/>
      </c>
    </row>
    <row r="23" ht="20" customHeight="1">
      <c r="A23" s="2" t="n"/>
      <c r="B23" s="2" t="n"/>
      <c r="C23" s="3" t="n"/>
      <c r="D23" s="3" t="n"/>
      <c r="E23" s="3" t="n"/>
      <c r="F23" s="3" t="n"/>
      <c r="G23" s="3" t="n"/>
      <c r="H23" s="3" t="n"/>
      <c r="I23" s="3" t="n"/>
      <c r="J23" s="4" t="n"/>
      <c r="K23" s="4" t="n"/>
      <c r="L23" s="4" t="n"/>
      <c r="M23" s="3" t="n"/>
      <c r="N23" s="3" t="n"/>
      <c r="O23" s="4" t="n"/>
      <c r="P23" s="3" t="n"/>
      <c r="Q23" s="3" t="n"/>
      <c r="R23" s="4" t="n"/>
      <c r="S23" s="4" t="n"/>
      <c r="T23" s="3" t="n"/>
      <c r="U23" s="5" t="str">
        <f>IF($A23="","",IF(COUNT(J23,K23,L23,O23,R23,S23)=0,"",MIN(J23,K23,L23,O23,R23,S23)))</f>
        <v/>
      </c>
      <c r="V23" s="6" t="str">
        <f>IF($A23="","",IF(COUNTIF(W23:AI23,"rot")+COUNTIF(W23:AI23,"fehlt")&gt;0,"rot",IF(COUNTIF(W23:AI23,"gelb")&gt;0,"gelb","grün")))</f>
        <v/>
      </c>
      <c r="W23" s="7" t="str">
        <f>IF($A23="","",IF(H23="ja","grün",IF(H23="entfällt","entfällt","rot")))</f>
        <v/>
      </c>
      <c r="X23" s="7" t="str">
        <f>IF($A23="","",IF(I23="ja","grün",IF(I23="entfällt","entfällt","rot")))</f>
        <v/>
      </c>
      <c r="Y23" s="7" t="str">
        <f>IF($A23="","",IF(NOT(ISNUMBER(J23)),"fehlt",IF(J23&lt;TODAY(),"rot",IF(J23-TODAY()&lt;=30,"gelb","grün"))))</f>
        <v/>
      </c>
      <c r="Z23" s="7" t="str">
        <f>IF($A23="","",IF(NOT(ISNUMBER(K23)),"fehlt",IF(K23&lt;TODAY(),"rot",IF(K23-TODAY()&lt;=30,"gelb","grün"))))</f>
        <v/>
      </c>
      <c r="AA23" s="7" t="str">
        <f>IF($A23="","",IF(NOT(ISNUMBER(L23)),"fehlt",IF(L23&lt;TODAY(),"rot",IF(L23-TODAY()&lt;=30,"gelb","grün"))))</f>
        <v/>
      </c>
      <c r="AB23" s="7" t="str">
        <f>IF($A23="","",IF(M23="ja","grün","rot"))</f>
        <v/>
      </c>
      <c r="AC23" s="7" t="str">
        <f>IF($A23="","",IF(N23="ja","grün","rot"))</f>
        <v/>
      </c>
      <c r="AD23" s="7" t="str">
        <f>IF($A23="","",IF($D23&lt;&gt;"ja","entfällt",IF(O23="unbefristet","grün",IF(NOT(ISNUMBER(O23)),"fehlt",IF(O23&lt;TODAY(),"rot",IF(O23-TODAY()&lt;=30,"gelb","grün"))))))</f>
        <v/>
      </c>
      <c r="AE23" s="7" t="str">
        <f>IF($A23="","",IF($C23&lt;&gt;"ja","entfällt",IF(P23="ja","grün","rot")))</f>
        <v/>
      </c>
      <c r="AF23" s="7" t="str">
        <f>IF($A23="","",IF(OR($E23&lt;&gt;"ja",$C23="ja"),"entfällt",IF(Q23="ja","grün","rot")))</f>
        <v/>
      </c>
      <c r="AG23" s="7" t="str">
        <f>IF($A23="","",IF($E23&lt;&gt;"ja","entfällt",IF(R23="entfällt","entfällt",IF(NOT(ISNUMBER(R23)),"fehlt",IF(R23&lt;TODAY(),"rot",IF(R23-TODAY()&lt;=30,"gelb","grün"))))))</f>
        <v/>
      </c>
      <c r="AH23" s="7" t="str">
        <f>IF($A23="","",IF($F23&lt;&gt;"ja","entfällt",IF(S23="unbefristet","grün",IF(NOT(ISNUMBER(S23)),"fehlt",IF(S23&lt;TODAY(),"rot",IF(S23-TODAY()&lt;=30,"gelb","grün"))))))</f>
        <v/>
      </c>
      <c r="AI23" s="7" t="str">
        <f>IF($A23="","",IF($G23&lt;&gt;"ja","entfällt",IF(T23="ja","grün","rot")))</f>
        <v/>
      </c>
    </row>
    <row r="24" ht="20" customHeight="1">
      <c r="A24" s="2" t="n"/>
      <c r="B24" s="2" t="n"/>
      <c r="C24" s="3" t="n"/>
      <c r="D24" s="3" t="n"/>
      <c r="E24" s="3" t="n"/>
      <c r="F24" s="3" t="n"/>
      <c r="G24" s="3" t="n"/>
      <c r="H24" s="3" t="n"/>
      <c r="I24" s="3" t="n"/>
      <c r="J24" s="4" t="n"/>
      <c r="K24" s="4" t="n"/>
      <c r="L24" s="4" t="n"/>
      <c r="M24" s="3" t="n"/>
      <c r="N24" s="3" t="n"/>
      <c r="O24" s="4" t="n"/>
      <c r="P24" s="3" t="n"/>
      <c r="Q24" s="3" t="n"/>
      <c r="R24" s="4" t="n"/>
      <c r="S24" s="4" t="n"/>
      <c r="T24" s="3" t="n"/>
      <c r="U24" s="5" t="str">
        <f>IF($A24="","",IF(COUNT(J24,K24,L24,O24,R24,S24)=0,"",MIN(J24,K24,L24,O24,R24,S24)))</f>
        <v/>
      </c>
      <c r="V24" s="6" t="str">
        <f>IF($A24="","",IF(COUNTIF(W24:AI24,"rot")+COUNTIF(W24:AI24,"fehlt")&gt;0,"rot",IF(COUNTIF(W24:AI24,"gelb")&gt;0,"gelb","grün")))</f>
        <v/>
      </c>
      <c r="W24" s="7" t="str">
        <f>IF($A24="","",IF(H24="ja","grün",IF(H24="entfällt","entfällt","rot")))</f>
        <v/>
      </c>
      <c r="X24" s="7" t="str">
        <f>IF($A24="","",IF(I24="ja","grün",IF(I24="entfällt","entfällt","rot")))</f>
        <v/>
      </c>
      <c r="Y24" s="7" t="str">
        <f>IF($A24="","",IF(NOT(ISNUMBER(J24)),"fehlt",IF(J24&lt;TODAY(),"rot",IF(J24-TODAY()&lt;=30,"gelb","grün"))))</f>
        <v/>
      </c>
      <c r="Z24" s="7" t="str">
        <f>IF($A24="","",IF(NOT(ISNUMBER(K24)),"fehlt",IF(K24&lt;TODAY(),"rot",IF(K24-TODAY()&lt;=30,"gelb","grün"))))</f>
        <v/>
      </c>
      <c r="AA24" s="7" t="str">
        <f>IF($A24="","",IF(NOT(ISNUMBER(L24)),"fehlt",IF(L24&lt;TODAY(),"rot",IF(L24-TODAY()&lt;=30,"gelb","grün"))))</f>
        <v/>
      </c>
      <c r="AB24" s="7" t="str">
        <f>IF($A24="","",IF(M24="ja","grün","rot"))</f>
        <v/>
      </c>
      <c r="AC24" s="7" t="str">
        <f>IF($A24="","",IF(N24="ja","grün","rot"))</f>
        <v/>
      </c>
      <c r="AD24" s="7" t="str">
        <f>IF($A24="","",IF($D24&lt;&gt;"ja","entfällt",IF(O24="unbefristet","grün",IF(NOT(ISNUMBER(O24)),"fehlt",IF(O24&lt;TODAY(),"rot",IF(O24-TODAY()&lt;=30,"gelb","grün"))))))</f>
        <v/>
      </c>
      <c r="AE24" s="7" t="str">
        <f>IF($A24="","",IF($C24&lt;&gt;"ja","entfällt",IF(P24="ja","grün","rot")))</f>
        <v/>
      </c>
      <c r="AF24" s="7" t="str">
        <f>IF($A24="","",IF(OR($E24&lt;&gt;"ja",$C24="ja"),"entfällt",IF(Q24="ja","grün","rot")))</f>
        <v/>
      </c>
      <c r="AG24" s="7" t="str">
        <f>IF($A24="","",IF($E24&lt;&gt;"ja","entfällt",IF(R24="entfällt","entfällt",IF(NOT(ISNUMBER(R24)),"fehlt",IF(R24&lt;TODAY(),"rot",IF(R24-TODAY()&lt;=30,"gelb","grün"))))))</f>
        <v/>
      </c>
      <c r="AH24" s="7" t="str">
        <f>IF($A24="","",IF($F24&lt;&gt;"ja","entfällt",IF(S24="unbefristet","grün",IF(NOT(ISNUMBER(S24)),"fehlt",IF(S24&lt;TODAY(),"rot",IF(S24-TODAY()&lt;=30,"gelb","grün"))))))</f>
        <v/>
      </c>
      <c r="AI24" s="7" t="str">
        <f>IF($A24="","",IF($G24&lt;&gt;"ja","entfällt",IF(T24="ja","grün","rot")))</f>
        <v/>
      </c>
    </row>
    <row r="25" ht="20" customHeight="1">
      <c r="A25" s="2" t="n"/>
      <c r="B25" s="2" t="n"/>
      <c r="C25" s="3" t="n"/>
      <c r="D25" s="3" t="n"/>
      <c r="E25" s="3" t="n"/>
      <c r="F25" s="3" t="n"/>
      <c r="G25" s="3" t="n"/>
      <c r="H25" s="3" t="n"/>
      <c r="I25" s="3" t="n"/>
      <c r="J25" s="4" t="n"/>
      <c r="K25" s="4" t="n"/>
      <c r="L25" s="4" t="n"/>
      <c r="M25" s="3" t="n"/>
      <c r="N25" s="3" t="n"/>
      <c r="O25" s="4" t="n"/>
      <c r="P25" s="3" t="n"/>
      <c r="Q25" s="3" t="n"/>
      <c r="R25" s="4" t="n"/>
      <c r="S25" s="4" t="n"/>
      <c r="T25" s="3" t="n"/>
      <c r="U25" s="5" t="str">
        <f>IF($A25="","",IF(COUNT(J25,K25,L25,O25,R25,S25)=0,"",MIN(J25,K25,L25,O25,R25,S25)))</f>
        <v/>
      </c>
      <c r="V25" s="6" t="str">
        <f>IF($A25="","",IF(COUNTIF(W25:AI25,"rot")+COUNTIF(W25:AI25,"fehlt")&gt;0,"rot",IF(COUNTIF(W25:AI25,"gelb")&gt;0,"gelb","grün")))</f>
        <v/>
      </c>
      <c r="W25" s="7" t="str">
        <f>IF($A25="","",IF(H25="ja","grün",IF(H25="entfällt","entfällt","rot")))</f>
        <v/>
      </c>
      <c r="X25" s="7" t="str">
        <f>IF($A25="","",IF(I25="ja","grün",IF(I25="entfällt","entfällt","rot")))</f>
        <v/>
      </c>
      <c r="Y25" s="7" t="str">
        <f>IF($A25="","",IF(NOT(ISNUMBER(J25)),"fehlt",IF(J25&lt;TODAY(),"rot",IF(J25-TODAY()&lt;=30,"gelb","grün"))))</f>
        <v/>
      </c>
      <c r="Z25" s="7" t="str">
        <f>IF($A25="","",IF(NOT(ISNUMBER(K25)),"fehlt",IF(K25&lt;TODAY(),"rot",IF(K25-TODAY()&lt;=30,"gelb","grün"))))</f>
        <v/>
      </c>
      <c r="AA25" s="7" t="str">
        <f>IF($A25="","",IF(NOT(ISNUMBER(L25)),"fehlt",IF(L25&lt;TODAY(),"rot",IF(L25-TODAY()&lt;=30,"gelb","grün"))))</f>
        <v/>
      </c>
      <c r="AB25" s="7" t="str">
        <f>IF($A25="","",IF(M25="ja","grün","rot"))</f>
        <v/>
      </c>
      <c r="AC25" s="7" t="str">
        <f>IF($A25="","",IF(N25="ja","grün","rot"))</f>
        <v/>
      </c>
      <c r="AD25" s="7" t="str">
        <f>IF($A25="","",IF($D25&lt;&gt;"ja","entfällt",IF(O25="unbefristet","grün",IF(NOT(ISNUMBER(O25)),"fehlt",IF(O25&lt;TODAY(),"rot",IF(O25-TODAY()&lt;=30,"gelb","grün"))))))</f>
        <v/>
      </c>
      <c r="AE25" s="7" t="str">
        <f>IF($A25="","",IF($C25&lt;&gt;"ja","entfällt",IF(P25="ja","grün","rot")))</f>
        <v/>
      </c>
      <c r="AF25" s="7" t="str">
        <f>IF($A25="","",IF(OR($E25&lt;&gt;"ja",$C25="ja"),"entfällt",IF(Q25="ja","grün","rot")))</f>
        <v/>
      </c>
      <c r="AG25" s="7" t="str">
        <f>IF($A25="","",IF($E25&lt;&gt;"ja","entfällt",IF(R25="entfällt","entfällt",IF(NOT(ISNUMBER(R25)),"fehlt",IF(R25&lt;TODAY(),"rot",IF(R25-TODAY()&lt;=30,"gelb","grün"))))))</f>
        <v/>
      </c>
      <c r="AH25" s="7" t="str">
        <f>IF($A25="","",IF($F25&lt;&gt;"ja","entfällt",IF(S25="unbefristet","grün",IF(NOT(ISNUMBER(S25)),"fehlt",IF(S25&lt;TODAY(),"rot",IF(S25-TODAY()&lt;=30,"gelb","grün"))))))</f>
        <v/>
      </c>
      <c r="AI25" s="7" t="str">
        <f>IF($A25="","",IF($G25&lt;&gt;"ja","entfällt",IF(T25="ja","grün","rot")))</f>
        <v/>
      </c>
    </row>
    <row r="26" ht="20" customHeight="1">
      <c r="A26" s="2" t="n"/>
      <c r="B26" s="2" t="n"/>
      <c r="C26" s="3" t="n"/>
      <c r="D26" s="3" t="n"/>
      <c r="E26" s="3" t="n"/>
      <c r="F26" s="3" t="n"/>
      <c r="G26" s="3" t="n"/>
      <c r="H26" s="3" t="n"/>
      <c r="I26" s="3" t="n"/>
      <c r="J26" s="4" t="n"/>
      <c r="K26" s="4" t="n"/>
      <c r="L26" s="4" t="n"/>
      <c r="M26" s="3" t="n"/>
      <c r="N26" s="3" t="n"/>
      <c r="O26" s="4" t="n"/>
      <c r="P26" s="3" t="n"/>
      <c r="Q26" s="3" t="n"/>
      <c r="R26" s="4" t="n"/>
      <c r="S26" s="4" t="n"/>
      <c r="T26" s="3" t="n"/>
      <c r="U26" s="5" t="str">
        <f>IF($A26="","",IF(COUNT(J26,K26,L26,O26,R26,S26)=0,"",MIN(J26,K26,L26,O26,R26,S26)))</f>
        <v/>
      </c>
      <c r="V26" s="6" t="str">
        <f>IF($A26="","",IF(COUNTIF(W26:AI26,"rot")+COUNTIF(W26:AI26,"fehlt")&gt;0,"rot",IF(COUNTIF(W26:AI26,"gelb")&gt;0,"gelb","grün")))</f>
        <v/>
      </c>
      <c r="W26" s="7" t="str">
        <f>IF($A26="","",IF(H26="ja","grün",IF(H26="entfällt","entfällt","rot")))</f>
        <v/>
      </c>
      <c r="X26" s="7" t="str">
        <f>IF($A26="","",IF(I26="ja","grün",IF(I26="entfällt","entfällt","rot")))</f>
        <v/>
      </c>
      <c r="Y26" s="7" t="str">
        <f>IF($A26="","",IF(NOT(ISNUMBER(J26)),"fehlt",IF(J26&lt;TODAY(),"rot",IF(J26-TODAY()&lt;=30,"gelb","grün"))))</f>
        <v/>
      </c>
      <c r="Z26" s="7" t="str">
        <f>IF($A26="","",IF(NOT(ISNUMBER(K26)),"fehlt",IF(K26&lt;TODAY(),"rot",IF(K26-TODAY()&lt;=30,"gelb","grün"))))</f>
        <v/>
      </c>
      <c r="AA26" s="7" t="str">
        <f>IF($A26="","",IF(NOT(ISNUMBER(L26)),"fehlt",IF(L26&lt;TODAY(),"rot",IF(L26-TODAY()&lt;=30,"gelb","grün"))))</f>
        <v/>
      </c>
      <c r="AB26" s="7" t="str">
        <f>IF($A26="","",IF(M26="ja","grün","rot"))</f>
        <v/>
      </c>
      <c r="AC26" s="7" t="str">
        <f>IF($A26="","",IF(N26="ja","grün","rot"))</f>
        <v/>
      </c>
      <c r="AD26" s="7" t="str">
        <f>IF($A26="","",IF($D26&lt;&gt;"ja","entfällt",IF(O26="unbefristet","grün",IF(NOT(ISNUMBER(O26)),"fehlt",IF(O26&lt;TODAY(),"rot",IF(O26-TODAY()&lt;=30,"gelb","grün"))))))</f>
        <v/>
      </c>
      <c r="AE26" s="7" t="str">
        <f>IF($A26="","",IF($C26&lt;&gt;"ja","entfällt",IF(P26="ja","grün","rot")))</f>
        <v/>
      </c>
      <c r="AF26" s="7" t="str">
        <f>IF($A26="","",IF(OR($E26&lt;&gt;"ja",$C26="ja"),"entfällt",IF(Q26="ja","grün","rot")))</f>
        <v/>
      </c>
      <c r="AG26" s="7" t="str">
        <f>IF($A26="","",IF($E26&lt;&gt;"ja","entfällt",IF(R26="entfällt","entfällt",IF(NOT(ISNUMBER(R26)),"fehlt",IF(R26&lt;TODAY(),"rot",IF(R26-TODAY()&lt;=30,"gelb","grün"))))))</f>
        <v/>
      </c>
      <c r="AH26" s="7" t="str">
        <f>IF($A26="","",IF($F26&lt;&gt;"ja","entfällt",IF(S26="unbefristet","grün",IF(NOT(ISNUMBER(S26)),"fehlt",IF(S26&lt;TODAY(),"rot",IF(S26-TODAY()&lt;=30,"gelb","grün"))))))</f>
        <v/>
      </c>
      <c r="AI26" s="7" t="str">
        <f>IF($A26="","",IF($G26&lt;&gt;"ja","entfällt",IF(T26="ja","grün","rot")))</f>
        <v/>
      </c>
    </row>
    <row r="27" ht="20" customHeight="1">
      <c r="A27" s="2" t="n"/>
      <c r="B27" s="2" t="n"/>
      <c r="C27" s="3" t="n"/>
      <c r="D27" s="3" t="n"/>
      <c r="E27" s="3" t="n"/>
      <c r="F27" s="3" t="n"/>
      <c r="G27" s="3" t="n"/>
      <c r="H27" s="3" t="n"/>
      <c r="I27" s="3" t="n"/>
      <c r="J27" s="4" t="n"/>
      <c r="K27" s="4" t="n"/>
      <c r="L27" s="4" t="n"/>
      <c r="M27" s="3" t="n"/>
      <c r="N27" s="3" t="n"/>
      <c r="O27" s="4" t="n"/>
      <c r="P27" s="3" t="n"/>
      <c r="Q27" s="3" t="n"/>
      <c r="R27" s="4" t="n"/>
      <c r="S27" s="4" t="n"/>
      <c r="T27" s="3" t="n"/>
      <c r="U27" s="5" t="str">
        <f>IF($A27="","",IF(COUNT(J27,K27,L27,O27,R27,S27)=0,"",MIN(J27,K27,L27,O27,R27,S27)))</f>
        <v/>
      </c>
      <c r="V27" s="6" t="str">
        <f>IF($A27="","",IF(COUNTIF(W27:AI27,"rot")+COUNTIF(W27:AI27,"fehlt")&gt;0,"rot",IF(COUNTIF(W27:AI27,"gelb")&gt;0,"gelb","grün")))</f>
        <v/>
      </c>
      <c r="W27" s="7" t="str">
        <f>IF($A27="","",IF(H27="ja","grün",IF(H27="entfällt","entfällt","rot")))</f>
        <v/>
      </c>
      <c r="X27" s="7" t="str">
        <f>IF($A27="","",IF(I27="ja","grün",IF(I27="entfällt","entfällt","rot")))</f>
        <v/>
      </c>
      <c r="Y27" s="7" t="str">
        <f>IF($A27="","",IF(NOT(ISNUMBER(J27)),"fehlt",IF(J27&lt;TODAY(),"rot",IF(J27-TODAY()&lt;=30,"gelb","grün"))))</f>
        <v/>
      </c>
      <c r="Z27" s="7" t="str">
        <f>IF($A27="","",IF(NOT(ISNUMBER(K27)),"fehlt",IF(K27&lt;TODAY(),"rot",IF(K27-TODAY()&lt;=30,"gelb","grün"))))</f>
        <v/>
      </c>
      <c r="AA27" s="7" t="str">
        <f>IF($A27="","",IF(NOT(ISNUMBER(L27)),"fehlt",IF(L27&lt;TODAY(),"rot",IF(L27-TODAY()&lt;=30,"gelb","grün"))))</f>
        <v/>
      </c>
      <c r="AB27" s="7" t="str">
        <f>IF($A27="","",IF(M27="ja","grün","rot"))</f>
        <v/>
      </c>
      <c r="AC27" s="7" t="str">
        <f>IF($A27="","",IF(N27="ja","grün","rot"))</f>
        <v/>
      </c>
      <c r="AD27" s="7" t="str">
        <f>IF($A27="","",IF($D27&lt;&gt;"ja","entfällt",IF(O27="unbefristet","grün",IF(NOT(ISNUMBER(O27)),"fehlt",IF(O27&lt;TODAY(),"rot",IF(O27-TODAY()&lt;=30,"gelb","grün"))))))</f>
        <v/>
      </c>
      <c r="AE27" s="7" t="str">
        <f>IF($A27="","",IF($C27&lt;&gt;"ja","entfällt",IF(P27="ja","grün","rot")))</f>
        <v/>
      </c>
      <c r="AF27" s="7" t="str">
        <f>IF($A27="","",IF(OR($E27&lt;&gt;"ja",$C27="ja"),"entfällt",IF(Q27="ja","grün","rot")))</f>
        <v/>
      </c>
      <c r="AG27" s="7" t="str">
        <f>IF($A27="","",IF($E27&lt;&gt;"ja","entfällt",IF(R27="entfällt","entfällt",IF(NOT(ISNUMBER(R27)),"fehlt",IF(R27&lt;TODAY(),"rot",IF(R27-TODAY()&lt;=30,"gelb","grün"))))))</f>
        <v/>
      </c>
      <c r="AH27" s="7" t="str">
        <f>IF($A27="","",IF($F27&lt;&gt;"ja","entfällt",IF(S27="unbefristet","grün",IF(NOT(ISNUMBER(S27)),"fehlt",IF(S27&lt;TODAY(),"rot",IF(S27-TODAY()&lt;=30,"gelb","grün"))))))</f>
        <v/>
      </c>
      <c r="AI27" s="7" t="str">
        <f>IF($A27="","",IF($G27&lt;&gt;"ja","entfällt",IF(T27="ja","grün","rot")))</f>
        <v/>
      </c>
    </row>
    <row r="28" ht="20" customHeight="1">
      <c r="A28" s="2" t="n"/>
      <c r="B28" s="2" t="n"/>
      <c r="C28" s="3" t="n"/>
      <c r="D28" s="3" t="n"/>
      <c r="E28" s="3" t="n"/>
      <c r="F28" s="3" t="n"/>
      <c r="G28" s="3" t="n"/>
      <c r="H28" s="3" t="n"/>
      <c r="I28" s="3" t="n"/>
      <c r="J28" s="4" t="n"/>
      <c r="K28" s="4" t="n"/>
      <c r="L28" s="4" t="n"/>
      <c r="M28" s="3" t="n"/>
      <c r="N28" s="3" t="n"/>
      <c r="O28" s="4" t="n"/>
      <c r="P28" s="3" t="n"/>
      <c r="Q28" s="3" t="n"/>
      <c r="R28" s="4" t="n"/>
      <c r="S28" s="4" t="n"/>
      <c r="T28" s="3" t="n"/>
      <c r="U28" s="5" t="str">
        <f>IF($A28="","",IF(COUNT(J28,K28,L28,O28,R28,S28)=0,"",MIN(J28,K28,L28,O28,R28,S28)))</f>
        <v/>
      </c>
      <c r="V28" s="6" t="str">
        <f>IF($A28="","",IF(COUNTIF(W28:AI28,"rot")+COUNTIF(W28:AI28,"fehlt")&gt;0,"rot",IF(COUNTIF(W28:AI28,"gelb")&gt;0,"gelb","grün")))</f>
        <v/>
      </c>
      <c r="W28" s="7" t="str">
        <f>IF($A28="","",IF(H28="ja","grün",IF(H28="entfällt","entfällt","rot")))</f>
        <v/>
      </c>
      <c r="X28" s="7" t="str">
        <f>IF($A28="","",IF(I28="ja","grün",IF(I28="entfällt","entfällt","rot")))</f>
        <v/>
      </c>
      <c r="Y28" s="7" t="str">
        <f>IF($A28="","",IF(NOT(ISNUMBER(J28)),"fehlt",IF(J28&lt;TODAY(),"rot",IF(J28-TODAY()&lt;=30,"gelb","grün"))))</f>
        <v/>
      </c>
      <c r="Z28" s="7" t="str">
        <f>IF($A28="","",IF(NOT(ISNUMBER(K28)),"fehlt",IF(K28&lt;TODAY(),"rot",IF(K28-TODAY()&lt;=30,"gelb","grün"))))</f>
        <v/>
      </c>
      <c r="AA28" s="7" t="str">
        <f>IF($A28="","",IF(NOT(ISNUMBER(L28)),"fehlt",IF(L28&lt;TODAY(),"rot",IF(L28-TODAY()&lt;=30,"gelb","grün"))))</f>
        <v/>
      </c>
      <c r="AB28" s="7" t="str">
        <f>IF($A28="","",IF(M28="ja","grün","rot"))</f>
        <v/>
      </c>
      <c r="AC28" s="7" t="str">
        <f>IF($A28="","",IF(N28="ja","grün","rot"))</f>
        <v/>
      </c>
      <c r="AD28" s="7" t="str">
        <f>IF($A28="","",IF($D28&lt;&gt;"ja","entfällt",IF(O28="unbefristet","grün",IF(NOT(ISNUMBER(O28)),"fehlt",IF(O28&lt;TODAY(),"rot",IF(O28-TODAY()&lt;=30,"gelb","grün"))))))</f>
        <v/>
      </c>
      <c r="AE28" s="7" t="str">
        <f>IF($A28="","",IF($C28&lt;&gt;"ja","entfällt",IF(P28="ja","grün","rot")))</f>
        <v/>
      </c>
      <c r="AF28" s="7" t="str">
        <f>IF($A28="","",IF(OR($E28&lt;&gt;"ja",$C28="ja"),"entfällt",IF(Q28="ja","grün","rot")))</f>
        <v/>
      </c>
      <c r="AG28" s="7" t="str">
        <f>IF($A28="","",IF($E28&lt;&gt;"ja","entfällt",IF(R28="entfällt","entfällt",IF(NOT(ISNUMBER(R28)),"fehlt",IF(R28&lt;TODAY(),"rot",IF(R28-TODAY()&lt;=30,"gelb","grün"))))))</f>
        <v/>
      </c>
      <c r="AH28" s="7" t="str">
        <f>IF($A28="","",IF($F28&lt;&gt;"ja","entfällt",IF(S28="unbefristet","grün",IF(NOT(ISNUMBER(S28)),"fehlt",IF(S28&lt;TODAY(),"rot",IF(S28-TODAY()&lt;=30,"gelb","grün"))))))</f>
        <v/>
      </c>
      <c r="AI28" s="7" t="str">
        <f>IF($A28="","",IF($G28&lt;&gt;"ja","entfällt",IF(T28="ja","grün","rot")))</f>
        <v/>
      </c>
    </row>
    <row r="29" ht="20" customHeight="1">
      <c r="A29" s="2" t="n"/>
      <c r="B29" s="2" t="n"/>
      <c r="C29" s="3" t="n"/>
      <c r="D29" s="3" t="n"/>
      <c r="E29" s="3" t="n"/>
      <c r="F29" s="3" t="n"/>
      <c r="G29" s="3" t="n"/>
      <c r="H29" s="3" t="n"/>
      <c r="I29" s="3" t="n"/>
      <c r="J29" s="4" t="n"/>
      <c r="K29" s="4" t="n"/>
      <c r="L29" s="4" t="n"/>
      <c r="M29" s="3" t="n"/>
      <c r="N29" s="3" t="n"/>
      <c r="O29" s="4" t="n"/>
      <c r="P29" s="3" t="n"/>
      <c r="Q29" s="3" t="n"/>
      <c r="R29" s="4" t="n"/>
      <c r="S29" s="4" t="n"/>
      <c r="T29" s="3" t="n"/>
      <c r="U29" s="5" t="str">
        <f>IF($A29="","",IF(COUNT(J29,K29,L29,O29,R29,S29)=0,"",MIN(J29,K29,L29,O29,R29,S29)))</f>
        <v/>
      </c>
      <c r="V29" s="6" t="str">
        <f>IF($A29="","",IF(COUNTIF(W29:AI29,"rot")+COUNTIF(W29:AI29,"fehlt")&gt;0,"rot",IF(COUNTIF(W29:AI29,"gelb")&gt;0,"gelb","grün")))</f>
        <v/>
      </c>
      <c r="W29" s="7" t="str">
        <f>IF($A29="","",IF(H29="ja","grün",IF(H29="entfällt","entfällt","rot")))</f>
        <v/>
      </c>
      <c r="X29" s="7" t="str">
        <f>IF($A29="","",IF(I29="ja","grün",IF(I29="entfällt","entfällt","rot")))</f>
        <v/>
      </c>
      <c r="Y29" s="7" t="str">
        <f>IF($A29="","",IF(NOT(ISNUMBER(J29)),"fehlt",IF(J29&lt;TODAY(),"rot",IF(J29-TODAY()&lt;=30,"gelb","grün"))))</f>
        <v/>
      </c>
      <c r="Z29" s="7" t="str">
        <f>IF($A29="","",IF(NOT(ISNUMBER(K29)),"fehlt",IF(K29&lt;TODAY(),"rot",IF(K29-TODAY()&lt;=30,"gelb","grün"))))</f>
        <v/>
      </c>
      <c r="AA29" s="7" t="str">
        <f>IF($A29="","",IF(NOT(ISNUMBER(L29)),"fehlt",IF(L29&lt;TODAY(),"rot",IF(L29-TODAY()&lt;=30,"gelb","grün"))))</f>
        <v/>
      </c>
      <c r="AB29" s="7" t="str">
        <f>IF($A29="","",IF(M29="ja","grün","rot"))</f>
        <v/>
      </c>
      <c r="AC29" s="7" t="str">
        <f>IF($A29="","",IF(N29="ja","grün","rot"))</f>
        <v/>
      </c>
      <c r="AD29" s="7" t="str">
        <f>IF($A29="","",IF($D29&lt;&gt;"ja","entfällt",IF(O29="unbefristet","grün",IF(NOT(ISNUMBER(O29)),"fehlt",IF(O29&lt;TODAY(),"rot",IF(O29-TODAY()&lt;=30,"gelb","grün"))))))</f>
        <v/>
      </c>
      <c r="AE29" s="7" t="str">
        <f>IF($A29="","",IF($C29&lt;&gt;"ja","entfällt",IF(P29="ja","grün","rot")))</f>
        <v/>
      </c>
      <c r="AF29" s="7" t="str">
        <f>IF($A29="","",IF(OR($E29&lt;&gt;"ja",$C29="ja"),"entfällt",IF(Q29="ja","grün","rot")))</f>
        <v/>
      </c>
      <c r="AG29" s="7" t="str">
        <f>IF($A29="","",IF($E29&lt;&gt;"ja","entfällt",IF(R29="entfällt","entfällt",IF(NOT(ISNUMBER(R29)),"fehlt",IF(R29&lt;TODAY(),"rot",IF(R29-TODAY()&lt;=30,"gelb","grün"))))))</f>
        <v/>
      </c>
      <c r="AH29" s="7" t="str">
        <f>IF($A29="","",IF($F29&lt;&gt;"ja","entfällt",IF(S29="unbefristet","grün",IF(NOT(ISNUMBER(S29)),"fehlt",IF(S29&lt;TODAY(),"rot",IF(S29-TODAY()&lt;=30,"gelb","grün"))))))</f>
        <v/>
      </c>
      <c r="AI29" s="7" t="str">
        <f>IF($A29="","",IF($G29&lt;&gt;"ja","entfällt",IF(T29="ja","grün","rot")))</f>
        <v/>
      </c>
    </row>
    <row r="30" ht="20" customHeight="1">
      <c r="A30" s="2" t="n"/>
      <c r="B30" s="2" t="n"/>
      <c r="C30" s="3" t="n"/>
      <c r="D30" s="3" t="n"/>
      <c r="E30" s="3" t="n"/>
      <c r="F30" s="3" t="n"/>
      <c r="G30" s="3" t="n"/>
      <c r="H30" s="3" t="n"/>
      <c r="I30" s="3" t="n"/>
      <c r="J30" s="4" t="n"/>
      <c r="K30" s="4" t="n"/>
      <c r="L30" s="4" t="n"/>
      <c r="M30" s="3" t="n"/>
      <c r="N30" s="3" t="n"/>
      <c r="O30" s="4" t="n"/>
      <c r="P30" s="3" t="n"/>
      <c r="Q30" s="3" t="n"/>
      <c r="R30" s="4" t="n"/>
      <c r="S30" s="4" t="n"/>
      <c r="T30" s="3" t="n"/>
      <c r="U30" s="5" t="str">
        <f>IF($A30="","",IF(COUNT(J30,K30,L30,O30,R30,S30)=0,"",MIN(J30,K30,L30,O30,R30,S30)))</f>
        <v/>
      </c>
      <c r="V30" s="6" t="str">
        <f>IF($A30="","",IF(COUNTIF(W30:AI30,"rot")+COUNTIF(W30:AI30,"fehlt")&gt;0,"rot",IF(COUNTIF(W30:AI30,"gelb")&gt;0,"gelb","grün")))</f>
        <v/>
      </c>
      <c r="W30" s="7" t="str">
        <f>IF($A30="","",IF(H30="ja","grün",IF(H30="entfällt","entfällt","rot")))</f>
        <v/>
      </c>
      <c r="X30" s="7" t="str">
        <f>IF($A30="","",IF(I30="ja","grün",IF(I30="entfällt","entfällt","rot")))</f>
        <v/>
      </c>
      <c r="Y30" s="7" t="str">
        <f>IF($A30="","",IF(NOT(ISNUMBER(J30)),"fehlt",IF(J30&lt;TODAY(),"rot",IF(J30-TODAY()&lt;=30,"gelb","grün"))))</f>
        <v/>
      </c>
      <c r="Z30" s="7" t="str">
        <f>IF($A30="","",IF(NOT(ISNUMBER(K30)),"fehlt",IF(K30&lt;TODAY(),"rot",IF(K30-TODAY()&lt;=30,"gelb","grün"))))</f>
        <v/>
      </c>
      <c r="AA30" s="7" t="str">
        <f>IF($A30="","",IF(NOT(ISNUMBER(L30)),"fehlt",IF(L30&lt;TODAY(),"rot",IF(L30-TODAY()&lt;=30,"gelb","grün"))))</f>
        <v/>
      </c>
      <c r="AB30" s="7" t="str">
        <f>IF($A30="","",IF(M30="ja","grün","rot"))</f>
        <v/>
      </c>
      <c r="AC30" s="7" t="str">
        <f>IF($A30="","",IF(N30="ja","grün","rot"))</f>
        <v/>
      </c>
      <c r="AD30" s="7" t="str">
        <f>IF($A30="","",IF($D30&lt;&gt;"ja","entfällt",IF(O30="unbefristet","grün",IF(NOT(ISNUMBER(O30)),"fehlt",IF(O30&lt;TODAY(),"rot",IF(O30-TODAY()&lt;=30,"gelb","grün"))))))</f>
        <v/>
      </c>
      <c r="AE30" s="7" t="str">
        <f>IF($A30="","",IF($C30&lt;&gt;"ja","entfällt",IF(P30="ja","grün","rot")))</f>
        <v/>
      </c>
      <c r="AF30" s="7" t="str">
        <f>IF($A30="","",IF(OR($E30&lt;&gt;"ja",$C30="ja"),"entfällt",IF(Q30="ja","grün","rot")))</f>
        <v/>
      </c>
      <c r="AG30" s="7" t="str">
        <f>IF($A30="","",IF($E30&lt;&gt;"ja","entfällt",IF(R30="entfällt","entfällt",IF(NOT(ISNUMBER(R30)),"fehlt",IF(R30&lt;TODAY(),"rot",IF(R30-TODAY()&lt;=30,"gelb","grün"))))))</f>
        <v/>
      </c>
      <c r="AH30" s="7" t="str">
        <f>IF($A30="","",IF($F30&lt;&gt;"ja","entfällt",IF(S30="unbefristet","grün",IF(NOT(ISNUMBER(S30)),"fehlt",IF(S30&lt;TODAY(),"rot",IF(S30-TODAY()&lt;=30,"gelb","grün"))))))</f>
        <v/>
      </c>
      <c r="AI30" s="7" t="str">
        <f>IF($A30="","",IF($G30&lt;&gt;"ja","entfällt",IF(T30="ja","grün","rot")))</f>
        <v/>
      </c>
    </row>
    <row r="31" ht="20" customHeight="1">
      <c r="A31" s="2" t="n"/>
      <c r="B31" s="2" t="n"/>
      <c r="C31" s="3" t="n"/>
      <c r="D31" s="3" t="n"/>
      <c r="E31" s="3" t="n"/>
      <c r="F31" s="3" t="n"/>
      <c r="G31" s="3" t="n"/>
      <c r="H31" s="3" t="n"/>
      <c r="I31" s="3" t="n"/>
      <c r="J31" s="4" t="n"/>
      <c r="K31" s="4" t="n"/>
      <c r="L31" s="4" t="n"/>
      <c r="M31" s="3" t="n"/>
      <c r="N31" s="3" t="n"/>
      <c r="O31" s="4" t="n"/>
      <c r="P31" s="3" t="n"/>
      <c r="Q31" s="3" t="n"/>
      <c r="R31" s="4" t="n"/>
      <c r="S31" s="4" t="n"/>
      <c r="T31" s="3" t="n"/>
      <c r="U31" s="5" t="str">
        <f>IF($A31="","",IF(COUNT(J31,K31,L31,O31,R31,S31)=0,"",MIN(J31,K31,L31,O31,R31,S31)))</f>
        <v/>
      </c>
      <c r="V31" s="6" t="str">
        <f>IF($A31="","",IF(COUNTIF(W31:AI31,"rot")+COUNTIF(W31:AI31,"fehlt")&gt;0,"rot",IF(COUNTIF(W31:AI31,"gelb")&gt;0,"gelb","grün")))</f>
        <v/>
      </c>
      <c r="W31" s="7" t="str">
        <f>IF($A31="","",IF(H31="ja","grün",IF(H31="entfällt","entfällt","rot")))</f>
        <v/>
      </c>
      <c r="X31" s="7" t="str">
        <f>IF($A31="","",IF(I31="ja","grün",IF(I31="entfällt","entfällt","rot")))</f>
        <v/>
      </c>
      <c r="Y31" s="7" t="str">
        <f>IF($A31="","",IF(NOT(ISNUMBER(J31)),"fehlt",IF(J31&lt;TODAY(),"rot",IF(J31-TODAY()&lt;=30,"gelb","grün"))))</f>
        <v/>
      </c>
      <c r="Z31" s="7" t="str">
        <f>IF($A31="","",IF(NOT(ISNUMBER(K31)),"fehlt",IF(K31&lt;TODAY(),"rot",IF(K31-TODAY()&lt;=30,"gelb","grün"))))</f>
        <v/>
      </c>
      <c r="AA31" s="7" t="str">
        <f>IF($A31="","",IF(NOT(ISNUMBER(L31)),"fehlt",IF(L31&lt;TODAY(),"rot",IF(L31-TODAY()&lt;=30,"gelb","grün"))))</f>
        <v/>
      </c>
      <c r="AB31" s="7" t="str">
        <f>IF($A31="","",IF(M31="ja","grün","rot"))</f>
        <v/>
      </c>
      <c r="AC31" s="7" t="str">
        <f>IF($A31="","",IF(N31="ja","grün","rot"))</f>
        <v/>
      </c>
      <c r="AD31" s="7" t="str">
        <f>IF($A31="","",IF($D31&lt;&gt;"ja","entfällt",IF(O31="unbefristet","grün",IF(NOT(ISNUMBER(O31)),"fehlt",IF(O31&lt;TODAY(),"rot",IF(O31-TODAY()&lt;=30,"gelb","grün"))))))</f>
        <v/>
      </c>
      <c r="AE31" s="7" t="str">
        <f>IF($A31="","",IF($C31&lt;&gt;"ja","entfällt",IF(P31="ja","grün","rot")))</f>
        <v/>
      </c>
      <c r="AF31" s="7" t="str">
        <f>IF($A31="","",IF(OR($E31&lt;&gt;"ja",$C31="ja"),"entfällt",IF(Q31="ja","grün","rot")))</f>
        <v/>
      </c>
      <c r="AG31" s="7" t="str">
        <f>IF($A31="","",IF($E31&lt;&gt;"ja","entfällt",IF(R31="entfällt","entfällt",IF(NOT(ISNUMBER(R31)),"fehlt",IF(R31&lt;TODAY(),"rot",IF(R31-TODAY()&lt;=30,"gelb","grün"))))))</f>
        <v/>
      </c>
      <c r="AH31" s="7" t="str">
        <f>IF($A31="","",IF($F31&lt;&gt;"ja","entfällt",IF(S31="unbefristet","grün",IF(NOT(ISNUMBER(S31)),"fehlt",IF(S31&lt;TODAY(),"rot",IF(S31-TODAY()&lt;=30,"gelb","grün"))))))</f>
        <v/>
      </c>
      <c r="AI31" s="7" t="str">
        <f>IF($A31="","",IF($G31&lt;&gt;"ja","entfällt",IF(T31="ja","grün","rot")))</f>
        <v/>
      </c>
    </row>
    <row r="32" ht="20" customHeight="1">
      <c r="A32" s="2" t="n"/>
      <c r="B32" s="2" t="n"/>
      <c r="C32" s="3" t="n"/>
      <c r="D32" s="3" t="n"/>
      <c r="E32" s="3" t="n"/>
      <c r="F32" s="3" t="n"/>
      <c r="G32" s="3" t="n"/>
      <c r="H32" s="3" t="n"/>
      <c r="I32" s="3" t="n"/>
      <c r="J32" s="4" t="n"/>
      <c r="K32" s="4" t="n"/>
      <c r="L32" s="4" t="n"/>
      <c r="M32" s="3" t="n"/>
      <c r="N32" s="3" t="n"/>
      <c r="O32" s="4" t="n"/>
      <c r="P32" s="3" t="n"/>
      <c r="Q32" s="3" t="n"/>
      <c r="R32" s="4" t="n"/>
      <c r="S32" s="4" t="n"/>
      <c r="T32" s="3" t="n"/>
      <c r="U32" s="5" t="str">
        <f>IF($A32="","",IF(COUNT(J32,K32,L32,O32,R32,S32)=0,"",MIN(J32,K32,L32,O32,R32,S32)))</f>
        <v/>
      </c>
      <c r="V32" s="6" t="str">
        <f>IF($A32="","",IF(COUNTIF(W32:AI32,"rot")+COUNTIF(W32:AI32,"fehlt")&gt;0,"rot",IF(COUNTIF(W32:AI32,"gelb")&gt;0,"gelb","grün")))</f>
        <v/>
      </c>
      <c r="W32" s="7" t="str">
        <f>IF($A32="","",IF(H32="ja","grün",IF(H32="entfällt","entfällt","rot")))</f>
        <v/>
      </c>
      <c r="X32" s="7" t="str">
        <f>IF($A32="","",IF(I32="ja","grün",IF(I32="entfällt","entfällt","rot")))</f>
        <v/>
      </c>
      <c r="Y32" s="7" t="str">
        <f>IF($A32="","",IF(NOT(ISNUMBER(J32)),"fehlt",IF(J32&lt;TODAY(),"rot",IF(J32-TODAY()&lt;=30,"gelb","grün"))))</f>
        <v/>
      </c>
      <c r="Z32" s="7" t="str">
        <f>IF($A32="","",IF(NOT(ISNUMBER(K32)),"fehlt",IF(K32&lt;TODAY(),"rot",IF(K32-TODAY()&lt;=30,"gelb","grün"))))</f>
        <v/>
      </c>
      <c r="AA32" s="7" t="str">
        <f>IF($A32="","",IF(NOT(ISNUMBER(L32)),"fehlt",IF(L32&lt;TODAY(),"rot",IF(L32-TODAY()&lt;=30,"gelb","grün"))))</f>
        <v/>
      </c>
      <c r="AB32" s="7" t="str">
        <f>IF($A32="","",IF(M32="ja","grün","rot"))</f>
        <v/>
      </c>
      <c r="AC32" s="7" t="str">
        <f>IF($A32="","",IF(N32="ja","grün","rot"))</f>
        <v/>
      </c>
      <c r="AD32" s="7" t="str">
        <f>IF($A32="","",IF($D32&lt;&gt;"ja","entfällt",IF(O32="unbefristet","grün",IF(NOT(ISNUMBER(O32)),"fehlt",IF(O32&lt;TODAY(),"rot",IF(O32-TODAY()&lt;=30,"gelb","grün"))))))</f>
        <v/>
      </c>
      <c r="AE32" s="7" t="str">
        <f>IF($A32="","",IF($C32&lt;&gt;"ja","entfällt",IF(P32="ja","grün","rot")))</f>
        <v/>
      </c>
      <c r="AF32" s="7" t="str">
        <f>IF($A32="","",IF(OR($E32&lt;&gt;"ja",$C32="ja"),"entfällt",IF(Q32="ja","grün","rot")))</f>
        <v/>
      </c>
      <c r="AG32" s="7" t="str">
        <f>IF($A32="","",IF($E32&lt;&gt;"ja","entfällt",IF(R32="entfällt","entfällt",IF(NOT(ISNUMBER(R32)),"fehlt",IF(R32&lt;TODAY(),"rot",IF(R32-TODAY()&lt;=30,"gelb","grün"))))))</f>
        <v/>
      </c>
      <c r="AH32" s="7" t="str">
        <f>IF($A32="","",IF($F32&lt;&gt;"ja","entfällt",IF(S32="unbefristet","grün",IF(NOT(ISNUMBER(S32)),"fehlt",IF(S32&lt;TODAY(),"rot",IF(S32-TODAY()&lt;=30,"gelb","grün"))))))</f>
        <v/>
      </c>
      <c r="AI32" s="7" t="str">
        <f>IF($A32="","",IF($G32&lt;&gt;"ja","entfällt",IF(T32="ja","grün","rot")))</f>
        <v/>
      </c>
    </row>
    <row r="33" ht="20" customHeight="1">
      <c r="A33" s="2" t="n"/>
      <c r="B33" s="2" t="n"/>
      <c r="C33" s="3" t="n"/>
      <c r="D33" s="3" t="n"/>
      <c r="E33" s="3" t="n"/>
      <c r="F33" s="3" t="n"/>
      <c r="G33" s="3" t="n"/>
      <c r="H33" s="3" t="n"/>
      <c r="I33" s="3" t="n"/>
      <c r="J33" s="4" t="n"/>
      <c r="K33" s="4" t="n"/>
      <c r="L33" s="4" t="n"/>
      <c r="M33" s="3" t="n"/>
      <c r="N33" s="3" t="n"/>
      <c r="O33" s="4" t="n"/>
      <c r="P33" s="3" t="n"/>
      <c r="Q33" s="3" t="n"/>
      <c r="R33" s="4" t="n"/>
      <c r="S33" s="4" t="n"/>
      <c r="T33" s="3" t="n"/>
      <c r="U33" s="5" t="str">
        <f>IF($A33="","",IF(COUNT(J33,K33,L33,O33,R33,S33)=0,"",MIN(J33,K33,L33,O33,R33,S33)))</f>
        <v/>
      </c>
      <c r="V33" s="6" t="str">
        <f>IF($A33="","",IF(COUNTIF(W33:AI33,"rot")+COUNTIF(W33:AI33,"fehlt")&gt;0,"rot",IF(COUNTIF(W33:AI33,"gelb")&gt;0,"gelb","grün")))</f>
        <v/>
      </c>
      <c r="W33" s="7" t="str">
        <f>IF($A33="","",IF(H33="ja","grün",IF(H33="entfällt","entfällt","rot")))</f>
        <v/>
      </c>
      <c r="X33" s="7" t="str">
        <f>IF($A33="","",IF(I33="ja","grün",IF(I33="entfällt","entfällt","rot")))</f>
        <v/>
      </c>
      <c r="Y33" s="7" t="str">
        <f>IF($A33="","",IF(NOT(ISNUMBER(J33)),"fehlt",IF(J33&lt;TODAY(),"rot",IF(J33-TODAY()&lt;=30,"gelb","grün"))))</f>
        <v/>
      </c>
      <c r="Z33" s="7" t="str">
        <f>IF($A33="","",IF(NOT(ISNUMBER(K33)),"fehlt",IF(K33&lt;TODAY(),"rot",IF(K33-TODAY()&lt;=30,"gelb","grün"))))</f>
        <v/>
      </c>
      <c r="AA33" s="7" t="str">
        <f>IF($A33="","",IF(NOT(ISNUMBER(L33)),"fehlt",IF(L33&lt;TODAY(),"rot",IF(L33-TODAY()&lt;=30,"gelb","grün"))))</f>
        <v/>
      </c>
      <c r="AB33" s="7" t="str">
        <f>IF($A33="","",IF(M33="ja","grün","rot"))</f>
        <v/>
      </c>
      <c r="AC33" s="7" t="str">
        <f>IF($A33="","",IF(N33="ja","grün","rot"))</f>
        <v/>
      </c>
      <c r="AD33" s="7" t="str">
        <f>IF($A33="","",IF($D33&lt;&gt;"ja","entfällt",IF(O33="unbefristet","grün",IF(NOT(ISNUMBER(O33)),"fehlt",IF(O33&lt;TODAY(),"rot",IF(O33-TODAY()&lt;=30,"gelb","grün"))))))</f>
        <v/>
      </c>
      <c r="AE33" s="7" t="str">
        <f>IF($A33="","",IF($C33&lt;&gt;"ja","entfällt",IF(P33="ja","grün","rot")))</f>
        <v/>
      </c>
      <c r="AF33" s="7" t="str">
        <f>IF($A33="","",IF(OR($E33&lt;&gt;"ja",$C33="ja"),"entfällt",IF(Q33="ja","grün","rot")))</f>
        <v/>
      </c>
      <c r="AG33" s="7" t="str">
        <f>IF($A33="","",IF($E33&lt;&gt;"ja","entfällt",IF(R33="entfällt","entfällt",IF(NOT(ISNUMBER(R33)),"fehlt",IF(R33&lt;TODAY(),"rot",IF(R33-TODAY()&lt;=30,"gelb","grün"))))))</f>
        <v/>
      </c>
      <c r="AH33" s="7" t="str">
        <f>IF($A33="","",IF($F33&lt;&gt;"ja","entfällt",IF(S33="unbefristet","grün",IF(NOT(ISNUMBER(S33)),"fehlt",IF(S33&lt;TODAY(),"rot",IF(S33-TODAY()&lt;=30,"gelb","grün"))))))</f>
        <v/>
      </c>
      <c r="AI33" s="7" t="str">
        <f>IF($A33="","",IF($G33&lt;&gt;"ja","entfällt",IF(T33="ja","grün","rot")))</f>
        <v/>
      </c>
    </row>
    <row r="34" ht="20" customHeight="1">
      <c r="A34" s="2" t="n"/>
      <c r="B34" s="2" t="n"/>
      <c r="C34" s="3" t="n"/>
      <c r="D34" s="3" t="n"/>
      <c r="E34" s="3" t="n"/>
      <c r="F34" s="3" t="n"/>
      <c r="G34" s="3" t="n"/>
      <c r="H34" s="3" t="n"/>
      <c r="I34" s="3" t="n"/>
      <c r="J34" s="4" t="n"/>
      <c r="K34" s="4" t="n"/>
      <c r="L34" s="4" t="n"/>
      <c r="M34" s="3" t="n"/>
      <c r="N34" s="3" t="n"/>
      <c r="O34" s="4" t="n"/>
      <c r="P34" s="3" t="n"/>
      <c r="Q34" s="3" t="n"/>
      <c r="R34" s="4" t="n"/>
      <c r="S34" s="4" t="n"/>
      <c r="T34" s="3" t="n"/>
      <c r="U34" s="5" t="str">
        <f>IF($A34="","",IF(COUNT(J34,K34,L34,O34,R34,S34)=0,"",MIN(J34,K34,L34,O34,R34,S34)))</f>
        <v/>
      </c>
      <c r="V34" s="6" t="str">
        <f>IF($A34="","",IF(COUNTIF(W34:AI34,"rot")+COUNTIF(W34:AI34,"fehlt")&gt;0,"rot",IF(COUNTIF(W34:AI34,"gelb")&gt;0,"gelb","grün")))</f>
        <v/>
      </c>
      <c r="W34" s="7" t="str">
        <f>IF($A34="","",IF(H34="ja","grün",IF(H34="entfällt","entfällt","rot")))</f>
        <v/>
      </c>
      <c r="X34" s="7" t="str">
        <f>IF($A34="","",IF(I34="ja","grün",IF(I34="entfällt","entfällt","rot")))</f>
        <v/>
      </c>
      <c r="Y34" s="7" t="str">
        <f>IF($A34="","",IF(NOT(ISNUMBER(J34)),"fehlt",IF(J34&lt;TODAY(),"rot",IF(J34-TODAY()&lt;=30,"gelb","grün"))))</f>
        <v/>
      </c>
      <c r="Z34" s="7" t="str">
        <f>IF($A34="","",IF(NOT(ISNUMBER(K34)),"fehlt",IF(K34&lt;TODAY(),"rot",IF(K34-TODAY()&lt;=30,"gelb","grün"))))</f>
        <v/>
      </c>
      <c r="AA34" s="7" t="str">
        <f>IF($A34="","",IF(NOT(ISNUMBER(L34)),"fehlt",IF(L34&lt;TODAY(),"rot",IF(L34-TODAY()&lt;=30,"gelb","grün"))))</f>
        <v/>
      </c>
      <c r="AB34" s="7" t="str">
        <f>IF($A34="","",IF(M34="ja","grün","rot"))</f>
        <v/>
      </c>
      <c r="AC34" s="7" t="str">
        <f>IF($A34="","",IF(N34="ja","grün","rot"))</f>
        <v/>
      </c>
      <c r="AD34" s="7" t="str">
        <f>IF($A34="","",IF($D34&lt;&gt;"ja","entfällt",IF(O34="unbefristet","grün",IF(NOT(ISNUMBER(O34)),"fehlt",IF(O34&lt;TODAY(),"rot",IF(O34-TODAY()&lt;=30,"gelb","grün"))))))</f>
        <v/>
      </c>
      <c r="AE34" s="7" t="str">
        <f>IF($A34="","",IF($C34&lt;&gt;"ja","entfällt",IF(P34="ja","grün","rot")))</f>
        <v/>
      </c>
      <c r="AF34" s="7" t="str">
        <f>IF($A34="","",IF(OR($E34&lt;&gt;"ja",$C34="ja"),"entfällt",IF(Q34="ja","grün","rot")))</f>
        <v/>
      </c>
      <c r="AG34" s="7" t="str">
        <f>IF($A34="","",IF($E34&lt;&gt;"ja","entfällt",IF(R34="entfällt","entfällt",IF(NOT(ISNUMBER(R34)),"fehlt",IF(R34&lt;TODAY(),"rot",IF(R34-TODAY()&lt;=30,"gelb","grün"))))))</f>
        <v/>
      </c>
      <c r="AH34" s="7" t="str">
        <f>IF($A34="","",IF($F34&lt;&gt;"ja","entfällt",IF(S34="unbefristet","grün",IF(NOT(ISNUMBER(S34)),"fehlt",IF(S34&lt;TODAY(),"rot",IF(S34-TODAY()&lt;=30,"gelb","grün"))))))</f>
        <v/>
      </c>
      <c r="AI34" s="7" t="str">
        <f>IF($A34="","",IF($G34&lt;&gt;"ja","entfällt",IF(T34="ja","grün","rot")))</f>
        <v/>
      </c>
    </row>
    <row r="35" ht="20" customHeight="1">
      <c r="A35" s="2" t="n"/>
      <c r="B35" s="2" t="n"/>
      <c r="C35" s="3" t="n"/>
      <c r="D35" s="3" t="n"/>
      <c r="E35" s="3" t="n"/>
      <c r="F35" s="3" t="n"/>
      <c r="G35" s="3" t="n"/>
      <c r="H35" s="3" t="n"/>
      <c r="I35" s="3" t="n"/>
      <c r="J35" s="4" t="n"/>
      <c r="K35" s="4" t="n"/>
      <c r="L35" s="4" t="n"/>
      <c r="M35" s="3" t="n"/>
      <c r="N35" s="3" t="n"/>
      <c r="O35" s="4" t="n"/>
      <c r="P35" s="3" t="n"/>
      <c r="Q35" s="3" t="n"/>
      <c r="R35" s="4" t="n"/>
      <c r="S35" s="4" t="n"/>
      <c r="T35" s="3" t="n"/>
      <c r="U35" s="5" t="str">
        <f>IF($A35="","",IF(COUNT(J35,K35,L35,O35,R35,S35)=0,"",MIN(J35,K35,L35,O35,R35,S35)))</f>
        <v/>
      </c>
      <c r="V35" s="6" t="str">
        <f>IF($A35="","",IF(COUNTIF(W35:AI35,"rot")+COUNTIF(W35:AI35,"fehlt")&gt;0,"rot",IF(COUNTIF(W35:AI35,"gelb")&gt;0,"gelb","grün")))</f>
        <v/>
      </c>
      <c r="W35" s="7" t="str">
        <f>IF($A35="","",IF(H35="ja","grün",IF(H35="entfällt","entfällt","rot")))</f>
        <v/>
      </c>
      <c r="X35" s="7" t="str">
        <f>IF($A35="","",IF(I35="ja","grün",IF(I35="entfällt","entfällt","rot")))</f>
        <v/>
      </c>
      <c r="Y35" s="7" t="str">
        <f>IF($A35="","",IF(NOT(ISNUMBER(J35)),"fehlt",IF(J35&lt;TODAY(),"rot",IF(J35-TODAY()&lt;=30,"gelb","grün"))))</f>
        <v/>
      </c>
      <c r="Z35" s="7" t="str">
        <f>IF($A35="","",IF(NOT(ISNUMBER(K35)),"fehlt",IF(K35&lt;TODAY(),"rot",IF(K35-TODAY()&lt;=30,"gelb","grün"))))</f>
        <v/>
      </c>
      <c r="AA35" s="7" t="str">
        <f>IF($A35="","",IF(NOT(ISNUMBER(L35)),"fehlt",IF(L35&lt;TODAY(),"rot",IF(L35-TODAY()&lt;=30,"gelb","grün"))))</f>
        <v/>
      </c>
      <c r="AB35" s="7" t="str">
        <f>IF($A35="","",IF(M35="ja","grün","rot"))</f>
        <v/>
      </c>
      <c r="AC35" s="7" t="str">
        <f>IF($A35="","",IF(N35="ja","grün","rot"))</f>
        <v/>
      </c>
      <c r="AD35" s="7" t="str">
        <f>IF($A35="","",IF($D35&lt;&gt;"ja","entfällt",IF(O35="unbefristet","grün",IF(NOT(ISNUMBER(O35)),"fehlt",IF(O35&lt;TODAY(),"rot",IF(O35-TODAY()&lt;=30,"gelb","grün"))))))</f>
        <v/>
      </c>
      <c r="AE35" s="7" t="str">
        <f>IF($A35="","",IF($C35&lt;&gt;"ja","entfällt",IF(P35="ja","grün","rot")))</f>
        <v/>
      </c>
      <c r="AF35" s="7" t="str">
        <f>IF($A35="","",IF(OR($E35&lt;&gt;"ja",$C35="ja"),"entfällt",IF(Q35="ja","grün","rot")))</f>
        <v/>
      </c>
      <c r="AG35" s="7" t="str">
        <f>IF($A35="","",IF($E35&lt;&gt;"ja","entfällt",IF(R35="entfällt","entfällt",IF(NOT(ISNUMBER(R35)),"fehlt",IF(R35&lt;TODAY(),"rot",IF(R35-TODAY()&lt;=30,"gelb","grün"))))))</f>
        <v/>
      </c>
      <c r="AH35" s="7" t="str">
        <f>IF($A35="","",IF($F35&lt;&gt;"ja","entfällt",IF(S35="unbefristet","grün",IF(NOT(ISNUMBER(S35)),"fehlt",IF(S35&lt;TODAY(),"rot",IF(S35-TODAY()&lt;=30,"gelb","grün"))))))</f>
        <v/>
      </c>
      <c r="AI35" s="7" t="str">
        <f>IF($A35="","",IF($G35&lt;&gt;"ja","entfällt",IF(T35="ja","grün","rot")))</f>
        <v/>
      </c>
    </row>
    <row r="36" ht="20" customHeight="1">
      <c r="A36" s="2" t="n"/>
      <c r="B36" s="2" t="n"/>
      <c r="C36" s="3" t="n"/>
      <c r="D36" s="3" t="n"/>
      <c r="E36" s="3" t="n"/>
      <c r="F36" s="3" t="n"/>
      <c r="G36" s="3" t="n"/>
      <c r="H36" s="3" t="n"/>
      <c r="I36" s="3" t="n"/>
      <c r="J36" s="4" t="n"/>
      <c r="K36" s="4" t="n"/>
      <c r="L36" s="4" t="n"/>
      <c r="M36" s="3" t="n"/>
      <c r="N36" s="3" t="n"/>
      <c r="O36" s="4" t="n"/>
      <c r="P36" s="3" t="n"/>
      <c r="Q36" s="3" t="n"/>
      <c r="R36" s="4" t="n"/>
      <c r="S36" s="4" t="n"/>
      <c r="T36" s="3" t="n"/>
      <c r="U36" s="5" t="str">
        <f>IF($A36="","",IF(COUNT(J36,K36,L36,O36,R36,S36)=0,"",MIN(J36,K36,L36,O36,R36,S36)))</f>
        <v/>
      </c>
      <c r="V36" s="6" t="str">
        <f>IF($A36="","",IF(COUNTIF(W36:AI36,"rot")+COUNTIF(W36:AI36,"fehlt")&gt;0,"rot",IF(COUNTIF(W36:AI36,"gelb")&gt;0,"gelb","grün")))</f>
        <v/>
      </c>
      <c r="W36" s="7" t="str">
        <f>IF($A36="","",IF(H36="ja","grün",IF(H36="entfällt","entfällt","rot")))</f>
        <v/>
      </c>
      <c r="X36" s="7" t="str">
        <f>IF($A36="","",IF(I36="ja","grün",IF(I36="entfällt","entfällt","rot")))</f>
        <v/>
      </c>
      <c r="Y36" s="7" t="str">
        <f>IF($A36="","",IF(NOT(ISNUMBER(J36)),"fehlt",IF(J36&lt;TODAY(),"rot",IF(J36-TODAY()&lt;=30,"gelb","grün"))))</f>
        <v/>
      </c>
      <c r="Z36" s="7" t="str">
        <f>IF($A36="","",IF(NOT(ISNUMBER(K36)),"fehlt",IF(K36&lt;TODAY(),"rot",IF(K36-TODAY()&lt;=30,"gelb","grün"))))</f>
        <v/>
      </c>
      <c r="AA36" s="7" t="str">
        <f>IF($A36="","",IF(NOT(ISNUMBER(L36)),"fehlt",IF(L36&lt;TODAY(),"rot",IF(L36-TODAY()&lt;=30,"gelb","grün"))))</f>
        <v/>
      </c>
      <c r="AB36" s="7" t="str">
        <f>IF($A36="","",IF(M36="ja","grün","rot"))</f>
        <v/>
      </c>
      <c r="AC36" s="7" t="str">
        <f>IF($A36="","",IF(N36="ja","grün","rot"))</f>
        <v/>
      </c>
      <c r="AD36" s="7" t="str">
        <f>IF($A36="","",IF($D36&lt;&gt;"ja","entfällt",IF(O36="unbefristet","grün",IF(NOT(ISNUMBER(O36)),"fehlt",IF(O36&lt;TODAY(),"rot",IF(O36-TODAY()&lt;=30,"gelb","grün"))))))</f>
        <v/>
      </c>
      <c r="AE36" s="7" t="str">
        <f>IF($A36="","",IF($C36&lt;&gt;"ja","entfällt",IF(P36="ja","grün","rot")))</f>
        <v/>
      </c>
      <c r="AF36" s="7" t="str">
        <f>IF($A36="","",IF(OR($E36&lt;&gt;"ja",$C36="ja"),"entfällt",IF(Q36="ja","grün","rot")))</f>
        <v/>
      </c>
      <c r="AG36" s="7" t="str">
        <f>IF($A36="","",IF($E36&lt;&gt;"ja","entfällt",IF(R36="entfällt","entfällt",IF(NOT(ISNUMBER(R36)),"fehlt",IF(R36&lt;TODAY(),"rot",IF(R36-TODAY()&lt;=30,"gelb","grün"))))))</f>
        <v/>
      </c>
      <c r="AH36" s="7" t="str">
        <f>IF($A36="","",IF($F36&lt;&gt;"ja","entfällt",IF(S36="unbefristet","grün",IF(NOT(ISNUMBER(S36)),"fehlt",IF(S36&lt;TODAY(),"rot",IF(S36-TODAY()&lt;=30,"gelb","grün"))))))</f>
        <v/>
      </c>
      <c r="AI36" s="7" t="str">
        <f>IF($A36="","",IF($G36&lt;&gt;"ja","entfällt",IF(T36="ja","grün","rot")))</f>
        <v/>
      </c>
    </row>
    <row r="37" ht="20" customHeight="1">
      <c r="A37" s="2" t="n"/>
      <c r="B37" s="2" t="n"/>
      <c r="C37" s="3" t="n"/>
      <c r="D37" s="3" t="n"/>
      <c r="E37" s="3" t="n"/>
      <c r="F37" s="3" t="n"/>
      <c r="G37" s="3" t="n"/>
      <c r="H37" s="3" t="n"/>
      <c r="I37" s="3" t="n"/>
      <c r="J37" s="4" t="n"/>
      <c r="K37" s="4" t="n"/>
      <c r="L37" s="4" t="n"/>
      <c r="M37" s="3" t="n"/>
      <c r="N37" s="3" t="n"/>
      <c r="O37" s="4" t="n"/>
      <c r="P37" s="3" t="n"/>
      <c r="Q37" s="3" t="n"/>
      <c r="R37" s="4" t="n"/>
      <c r="S37" s="4" t="n"/>
      <c r="T37" s="3" t="n"/>
      <c r="U37" s="5" t="str">
        <f>IF($A37="","",IF(COUNT(J37,K37,L37,O37,R37,S37)=0,"",MIN(J37,K37,L37,O37,R37,S37)))</f>
        <v/>
      </c>
      <c r="V37" s="6" t="str">
        <f>IF($A37="","",IF(COUNTIF(W37:AI37,"rot")+COUNTIF(W37:AI37,"fehlt")&gt;0,"rot",IF(COUNTIF(W37:AI37,"gelb")&gt;0,"gelb","grün")))</f>
        <v/>
      </c>
      <c r="W37" s="7" t="str">
        <f>IF($A37="","",IF(H37="ja","grün",IF(H37="entfällt","entfällt","rot")))</f>
        <v/>
      </c>
      <c r="X37" s="7" t="str">
        <f>IF($A37="","",IF(I37="ja","grün",IF(I37="entfällt","entfällt","rot")))</f>
        <v/>
      </c>
      <c r="Y37" s="7" t="str">
        <f>IF($A37="","",IF(NOT(ISNUMBER(J37)),"fehlt",IF(J37&lt;TODAY(),"rot",IF(J37-TODAY()&lt;=30,"gelb","grün"))))</f>
        <v/>
      </c>
      <c r="Z37" s="7" t="str">
        <f>IF($A37="","",IF(NOT(ISNUMBER(K37)),"fehlt",IF(K37&lt;TODAY(),"rot",IF(K37-TODAY()&lt;=30,"gelb","grün"))))</f>
        <v/>
      </c>
      <c r="AA37" s="7" t="str">
        <f>IF($A37="","",IF(NOT(ISNUMBER(L37)),"fehlt",IF(L37&lt;TODAY(),"rot",IF(L37-TODAY()&lt;=30,"gelb","grün"))))</f>
        <v/>
      </c>
      <c r="AB37" s="7" t="str">
        <f>IF($A37="","",IF(M37="ja","grün","rot"))</f>
        <v/>
      </c>
      <c r="AC37" s="7" t="str">
        <f>IF($A37="","",IF(N37="ja","grün","rot"))</f>
        <v/>
      </c>
      <c r="AD37" s="7" t="str">
        <f>IF($A37="","",IF($D37&lt;&gt;"ja","entfällt",IF(O37="unbefristet","grün",IF(NOT(ISNUMBER(O37)),"fehlt",IF(O37&lt;TODAY(),"rot",IF(O37-TODAY()&lt;=30,"gelb","grün"))))))</f>
        <v/>
      </c>
      <c r="AE37" s="7" t="str">
        <f>IF($A37="","",IF($C37&lt;&gt;"ja","entfällt",IF(P37="ja","grün","rot")))</f>
        <v/>
      </c>
      <c r="AF37" s="7" t="str">
        <f>IF($A37="","",IF(OR($E37&lt;&gt;"ja",$C37="ja"),"entfällt",IF(Q37="ja","grün","rot")))</f>
        <v/>
      </c>
      <c r="AG37" s="7" t="str">
        <f>IF($A37="","",IF($E37&lt;&gt;"ja","entfällt",IF(R37="entfällt","entfällt",IF(NOT(ISNUMBER(R37)),"fehlt",IF(R37&lt;TODAY(),"rot",IF(R37-TODAY()&lt;=30,"gelb","grün"))))))</f>
        <v/>
      </c>
      <c r="AH37" s="7" t="str">
        <f>IF($A37="","",IF($F37&lt;&gt;"ja","entfällt",IF(S37="unbefristet","grün",IF(NOT(ISNUMBER(S37)),"fehlt",IF(S37&lt;TODAY(),"rot",IF(S37-TODAY()&lt;=30,"gelb","grün"))))))</f>
        <v/>
      </c>
      <c r="AI37" s="7" t="str">
        <f>IF($A37="","",IF($G37&lt;&gt;"ja","entfällt",IF(T37="ja","grün","rot")))</f>
        <v/>
      </c>
    </row>
    <row r="38" ht="20" customHeight="1">
      <c r="A38" s="2" t="n"/>
      <c r="B38" s="2" t="n"/>
      <c r="C38" s="3" t="n"/>
      <c r="D38" s="3" t="n"/>
      <c r="E38" s="3" t="n"/>
      <c r="F38" s="3" t="n"/>
      <c r="G38" s="3" t="n"/>
      <c r="H38" s="3" t="n"/>
      <c r="I38" s="3" t="n"/>
      <c r="J38" s="4" t="n"/>
      <c r="K38" s="4" t="n"/>
      <c r="L38" s="4" t="n"/>
      <c r="M38" s="3" t="n"/>
      <c r="N38" s="3" t="n"/>
      <c r="O38" s="4" t="n"/>
      <c r="P38" s="3" t="n"/>
      <c r="Q38" s="3" t="n"/>
      <c r="R38" s="4" t="n"/>
      <c r="S38" s="4" t="n"/>
      <c r="T38" s="3" t="n"/>
      <c r="U38" s="5" t="str">
        <f>IF($A38="","",IF(COUNT(J38,K38,L38,O38,R38,S38)=0,"",MIN(J38,K38,L38,O38,R38,S38)))</f>
        <v/>
      </c>
      <c r="V38" s="6" t="str">
        <f>IF($A38="","",IF(COUNTIF(W38:AI38,"rot")+COUNTIF(W38:AI38,"fehlt")&gt;0,"rot",IF(COUNTIF(W38:AI38,"gelb")&gt;0,"gelb","grün")))</f>
        <v/>
      </c>
      <c r="W38" s="7" t="str">
        <f>IF($A38="","",IF(H38="ja","grün",IF(H38="entfällt","entfällt","rot")))</f>
        <v/>
      </c>
      <c r="X38" s="7" t="str">
        <f>IF($A38="","",IF(I38="ja","grün",IF(I38="entfällt","entfällt","rot")))</f>
        <v/>
      </c>
      <c r="Y38" s="7" t="str">
        <f>IF($A38="","",IF(NOT(ISNUMBER(J38)),"fehlt",IF(J38&lt;TODAY(),"rot",IF(J38-TODAY()&lt;=30,"gelb","grün"))))</f>
        <v/>
      </c>
      <c r="Z38" s="7" t="str">
        <f>IF($A38="","",IF(NOT(ISNUMBER(K38)),"fehlt",IF(K38&lt;TODAY(),"rot",IF(K38-TODAY()&lt;=30,"gelb","grün"))))</f>
        <v/>
      </c>
      <c r="AA38" s="7" t="str">
        <f>IF($A38="","",IF(NOT(ISNUMBER(L38)),"fehlt",IF(L38&lt;TODAY(),"rot",IF(L38-TODAY()&lt;=30,"gelb","grün"))))</f>
        <v/>
      </c>
      <c r="AB38" s="7" t="str">
        <f>IF($A38="","",IF(M38="ja","grün","rot"))</f>
        <v/>
      </c>
      <c r="AC38" s="7" t="str">
        <f>IF($A38="","",IF(N38="ja","grün","rot"))</f>
        <v/>
      </c>
      <c r="AD38" s="7" t="str">
        <f>IF($A38="","",IF($D38&lt;&gt;"ja","entfällt",IF(O38="unbefristet","grün",IF(NOT(ISNUMBER(O38)),"fehlt",IF(O38&lt;TODAY(),"rot",IF(O38-TODAY()&lt;=30,"gelb","grün"))))))</f>
        <v/>
      </c>
      <c r="AE38" s="7" t="str">
        <f>IF($A38="","",IF($C38&lt;&gt;"ja","entfällt",IF(P38="ja","grün","rot")))</f>
        <v/>
      </c>
      <c r="AF38" s="7" t="str">
        <f>IF($A38="","",IF(OR($E38&lt;&gt;"ja",$C38="ja"),"entfällt",IF(Q38="ja","grün","rot")))</f>
        <v/>
      </c>
      <c r="AG38" s="7" t="str">
        <f>IF($A38="","",IF($E38&lt;&gt;"ja","entfällt",IF(R38="entfällt","entfällt",IF(NOT(ISNUMBER(R38)),"fehlt",IF(R38&lt;TODAY(),"rot",IF(R38-TODAY()&lt;=30,"gelb","grün"))))))</f>
        <v/>
      </c>
      <c r="AH38" s="7" t="str">
        <f>IF($A38="","",IF($F38&lt;&gt;"ja","entfällt",IF(S38="unbefristet","grün",IF(NOT(ISNUMBER(S38)),"fehlt",IF(S38&lt;TODAY(),"rot",IF(S38-TODAY()&lt;=30,"gelb","grün"))))))</f>
        <v/>
      </c>
      <c r="AI38" s="7" t="str">
        <f>IF($A38="","",IF($G38&lt;&gt;"ja","entfällt",IF(T38="ja","grün","rot")))</f>
        <v/>
      </c>
    </row>
    <row r="39" ht="20" customHeight="1">
      <c r="A39" s="2" t="n"/>
      <c r="B39" s="2" t="n"/>
      <c r="C39" s="3" t="n"/>
      <c r="D39" s="3" t="n"/>
      <c r="E39" s="3" t="n"/>
      <c r="F39" s="3" t="n"/>
      <c r="G39" s="3" t="n"/>
      <c r="H39" s="3" t="n"/>
      <c r="I39" s="3" t="n"/>
      <c r="J39" s="4" t="n"/>
      <c r="K39" s="4" t="n"/>
      <c r="L39" s="4" t="n"/>
      <c r="M39" s="3" t="n"/>
      <c r="N39" s="3" t="n"/>
      <c r="O39" s="4" t="n"/>
      <c r="P39" s="3" t="n"/>
      <c r="Q39" s="3" t="n"/>
      <c r="R39" s="4" t="n"/>
      <c r="S39" s="4" t="n"/>
      <c r="T39" s="3" t="n"/>
      <c r="U39" s="5" t="str">
        <f>IF($A39="","",IF(COUNT(J39,K39,L39,O39,R39,S39)=0,"",MIN(J39,K39,L39,O39,R39,S39)))</f>
        <v/>
      </c>
      <c r="V39" s="6" t="str">
        <f>IF($A39="","",IF(COUNTIF(W39:AI39,"rot")+COUNTIF(W39:AI39,"fehlt")&gt;0,"rot",IF(COUNTIF(W39:AI39,"gelb")&gt;0,"gelb","grün")))</f>
        <v/>
      </c>
      <c r="W39" s="7" t="str">
        <f>IF($A39="","",IF(H39="ja","grün",IF(H39="entfällt","entfällt","rot")))</f>
        <v/>
      </c>
      <c r="X39" s="7" t="str">
        <f>IF($A39="","",IF(I39="ja","grün",IF(I39="entfällt","entfällt","rot")))</f>
        <v/>
      </c>
      <c r="Y39" s="7" t="str">
        <f>IF($A39="","",IF(NOT(ISNUMBER(J39)),"fehlt",IF(J39&lt;TODAY(),"rot",IF(J39-TODAY()&lt;=30,"gelb","grün"))))</f>
        <v/>
      </c>
      <c r="Z39" s="7" t="str">
        <f>IF($A39="","",IF(NOT(ISNUMBER(K39)),"fehlt",IF(K39&lt;TODAY(),"rot",IF(K39-TODAY()&lt;=30,"gelb","grün"))))</f>
        <v/>
      </c>
      <c r="AA39" s="7" t="str">
        <f>IF($A39="","",IF(NOT(ISNUMBER(L39)),"fehlt",IF(L39&lt;TODAY(),"rot",IF(L39-TODAY()&lt;=30,"gelb","grün"))))</f>
        <v/>
      </c>
      <c r="AB39" s="7" t="str">
        <f>IF($A39="","",IF(M39="ja","grün","rot"))</f>
        <v/>
      </c>
      <c r="AC39" s="7" t="str">
        <f>IF($A39="","",IF(N39="ja","grün","rot"))</f>
        <v/>
      </c>
      <c r="AD39" s="7" t="str">
        <f>IF($A39="","",IF($D39&lt;&gt;"ja","entfällt",IF(O39="unbefristet","grün",IF(NOT(ISNUMBER(O39)),"fehlt",IF(O39&lt;TODAY(),"rot",IF(O39-TODAY()&lt;=30,"gelb","grün"))))))</f>
        <v/>
      </c>
      <c r="AE39" s="7" t="str">
        <f>IF($A39="","",IF($C39&lt;&gt;"ja","entfällt",IF(P39="ja","grün","rot")))</f>
        <v/>
      </c>
      <c r="AF39" s="7" t="str">
        <f>IF($A39="","",IF(OR($E39&lt;&gt;"ja",$C39="ja"),"entfällt",IF(Q39="ja","grün","rot")))</f>
        <v/>
      </c>
      <c r="AG39" s="7" t="str">
        <f>IF($A39="","",IF($E39&lt;&gt;"ja","entfällt",IF(R39="entfällt","entfällt",IF(NOT(ISNUMBER(R39)),"fehlt",IF(R39&lt;TODAY(),"rot",IF(R39-TODAY()&lt;=30,"gelb","grün"))))))</f>
        <v/>
      </c>
      <c r="AH39" s="7" t="str">
        <f>IF($A39="","",IF($F39&lt;&gt;"ja","entfällt",IF(S39="unbefristet","grün",IF(NOT(ISNUMBER(S39)),"fehlt",IF(S39&lt;TODAY(),"rot",IF(S39-TODAY()&lt;=30,"gelb","grün"))))))</f>
        <v/>
      </c>
      <c r="AI39" s="7" t="str">
        <f>IF($A39="","",IF($G39&lt;&gt;"ja","entfällt",IF(T39="ja","grün","rot")))</f>
        <v/>
      </c>
    </row>
    <row r="40" ht="20" customHeight="1">
      <c r="A40" s="2" t="n"/>
      <c r="B40" s="2" t="n"/>
      <c r="C40" s="3" t="n"/>
      <c r="D40" s="3" t="n"/>
      <c r="E40" s="3" t="n"/>
      <c r="F40" s="3" t="n"/>
      <c r="G40" s="3" t="n"/>
      <c r="H40" s="3" t="n"/>
      <c r="I40" s="3" t="n"/>
      <c r="J40" s="4" t="n"/>
      <c r="K40" s="4" t="n"/>
      <c r="L40" s="4" t="n"/>
      <c r="M40" s="3" t="n"/>
      <c r="N40" s="3" t="n"/>
      <c r="O40" s="4" t="n"/>
      <c r="P40" s="3" t="n"/>
      <c r="Q40" s="3" t="n"/>
      <c r="R40" s="4" t="n"/>
      <c r="S40" s="4" t="n"/>
      <c r="T40" s="3" t="n"/>
      <c r="U40" s="5" t="str">
        <f>IF($A40="","",IF(COUNT(J40,K40,L40,O40,R40,S40)=0,"",MIN(J40,K40,L40,O40,R40,S40)))</f>
        <v/>
      </c>
      <c r="V40" s="6" t="str">
        <f>IF($A40="","",IF(COUNTIF(W40:AI40,"rot")+COUNTIF(W40:AI40,"fehlt")&gt;0,"rot",IF(COUNTIF(W40:AI40,"gelb")&gt;0,"gelb","grün")))</f>
        <v/>
      </c>
      <c r="W40" s="7" t="str">
        <f>IF($A40="","",IF(H40="ja","grün",IF(H40="entfällt","entfällt","rot")))</f>
        <v/>
      </c>
      <c r="X40" s="7" t="str">
        <f>IF($A40="","",IF(I40="ja","grün",IF(I40="entfällt","entfällt","rot")))</f>
        <v/>
      </c>
      <c r="Y40" s="7" t="str">
        <f>IF($A40="","",IF(NOT(ISNUMBER(J40)),"fehlt",IF(J40&lt;TODAY(),"rot",IF(J40-TODAY()&lt;=30,"gelb","grün"))))</f>
        <v/>
      </c>
      <c r="Z40" s="7" t="str">
        <f>IF($A40="","",IF(NOT(ISNUMBER(K40)),"fehlt",IF(K40&lt;TODAY(),"rot",IF(K40-TODAY()&lt;=30,"gelb","grün"))))</f>
        <v/>
      </c>
      <c r="AA40" s="7" t="str">
        <f>IF($A40="","",IF(NOT(ISNUMBER(L40)),"fehlt",IF(L40&lt;TODAY(),"rot",IF(L40-TODAY()&lt;=30,"gelb","grün"))))</f>
        <v/>
      </c>
      <c r="AB40" s="7" t="str">
        <f>IF($A40="","",IF(M40="ja","grün","rot"))</f>
        <v/>
      </c>
      <c r="AC40" s="7" t="str">
        <f>IF($A40="","",IF(N40="ja","grün","rot"))</f>
        <v/>
      </c>
      <c r="AD40" s="7" t="str">
        <f>IF($A40="","",IF($D40&lt;&gt;"ja","entfällt",IF(O40="unbefristet","grün",IF(NOT(ISNUMBER(O40)),"fehlt",IF(O40&lt;TODAY(),"rot",IF(O40-TODAY()&lt;=30,"gelb","grün"))))))</f>
        <v/>
      </c>
      <c r="AE40" s="7" t="str">
        <f>IF($A40="","",IF($C40&lt;&gt;"ja","entfällt",IF(P40="ja","grün","rot")))</f>
        <v/>
      </c>
      <c r="AF40" s="7" t="str">
        <f>IF($A40="","",IF(OR($E40&lt;&gt;"ja",$C40="ja"),"entfällt",IF(Q40="ja","grün","rot")))</f>
        <v/>
      </c>
      <c r="AG40" s="7" t="str">
        <f>IF($A40="","",IF($E40&lt;&gt;"ja","entfällt",IF(R40="entfällt","entfällt",IF(NOT(ISNUMBER(R40)),"fehlt",IF(R40&lt;TODAY(),"rot",IF(R40-TODAY()&lt;=30,"gelb","grün"))))))</f>
        <v/>
      </c>
      <c r="AH40" s="7" t="str">
        <f>IF($A40="","",IF($F40&lt;&gt;"ja","entfällt",IF(S40="unbefristet","grün",IF(NOT(ISNUMBER(S40)),"fehlt",IF(S40&lt;TODAY(),"rot",IF(S40-TODAY()&lt;=30,"gelb","grün"))))))</f>
        <v/>
      </c>
      <c r="AI40" s="7" t="str">
        <f>IF($A40="","",IF($G40&lt;&gt;"ja","entfällt",IF(T40="ja","grün","rot")))</f>
        <v/>
      </c>
    </row>
    <row r="41" ht="20" customHeight="1">
      <c r="A41" s="2" t="n"/>
      <c r="B41" s="2" t="n"/>
      <c r="C41" s="3" t="n"/>
      <c r="D41" s="3" t="n"/>
      <c r="E41" s="3" t="n"/>
      <c r="F41" s="3" t="n"/>
      <c r="G41" s="3" t="n"/>
      <c r="H41" s="3" t="n"/>
      <c r="I41" s="3" t="n"/>
      <c r="J41" s="4" t="n"/>
      <c r="K41" s="4" t="n"/>
      <c r="L41" s="4" t="n"/>
      <c r="M41" s="3" t="n"/>
      <c r="N41" s="3" t="n"/>
      <c r="O41" s="4" t="n"/>
      <c r="P41" s="3" t="n"/>
      <c r="Q41" s="3" t="n"/>
      <c r="R41" s="4" t="n"/>
      <c r="S41" s="4" t="n"/>
      <c r="T41" s="3" t="n"/>
      <c r="U41" s="5" t="str">
        <f>IF($A41="","",IF(COUNT(J41,K41,L41,O41,R41,S41)=0,"",MIN(J41,K41,L41,O41,R41,S41)))</f>
        <v/>
      </c>
      <c r="V41" s="6" t="str">
        <f>IF($A41="","",IF(COUNTIF(W41:AI41,"rot")+COUNTIF(W41:AI41,"fehlt")&gt;0,"rot",IF(COUNTIF(W41:AI41,"gelb")&gt;0,"gelb","grün")))</f>
        <v/>
      </c>
      <c r="W41" s="7" t="str">
        <f>IF($A41="","",IF(H41="ja","grün",IF(H41="entfällt","entfällt","rot")))</f>
        <v/>
      </c>
      <c r="X41" s="7" t="str">
        <f>IF($A41="","",IF(I41="ja","grün",IF(I41="entfällt","entfällt","rot")))</f>
        <v/>
      </c>
      <c r="Y41" s="7" t="str">
        <f>IF($A41="","",IF(NOT(ISNUMBER(J41)),"fehlt",IF(J41&lt;TODAY(),"rot",IF(J41-TODAY()&lt;=30,"gelb","grün"))))</f>
        <v/>
      </c>
      <c r="Z41" s="7" t="str">
        <f>IF($A41="","",IF(NOT(ISNUMBER(K41)),"fehlt",IF(K41&lt;TODAY(),"rot",IF(K41-TODAY()&lt;=30,"gelb","grün"))))</f>
        <v/>
      </c>
      <c r="AA41" s="7" t="str">
        <f>IF($A41="","",IF(NOT(ISNUMBER(L41)),"fehlt",IF(L41&lt;TODAY(),"rot",IF(L41-TODAY()&lt;=30,"gelb","grün"))))</f>
        <v/>
      </c>
      <c r="AB41" s="7" t="str">
        <f>IF($A41="","",IF(M41="ja","grün","rot"))</f>
        <v/>
      </c>
      <c r="AC41" s="7" t="str">
        <f>IF($A41="","",IF(N41="ja","grün","rot"))</f>
        <v/>
      </c>
      <c r="AD41" s="7" t="str">
        <f>IF($A41="","",IF($D41&lt;&gt;"ja","entfällt",IF(O41="unbefristet","grün",IF(NOT(ISNUMBER(O41)),"fehlt",IF(O41&lt;TODAY(),"rot",IF(O41-TODAY()&lt;=30,"gelb","grün"))))))</f>
        <v/>
      </c>
      <c r="AE41" s="7" t="str">
        <f>IF($A41="","",IF($C41&lt;&gt;"ja","entfällt",IF(P41="ja","grün","rot")))</f>
        <v/>
      </c>
      <c r="AF41" s="7" t="str">
        <f>IF($A41="","",IF(OR($E41&lt;&gt;"ja",$C41="ja"),"entfällt",IF(Q41="ja","grün","rot")))</f>
        <v/>
      </c>
      <c r="AG41" s="7" t="str">
        <f>IF($A41="","",IF($E41&lt;&gt;"ja","entfällt",IF(R41="entfällt","entfällt",IF(NOT(ISNUMBER(R41)),"fehlt",IF(R41&lt;TODAY(),"rot",IF(R41-TODAY()&lt;=30,"gelb","grün"))))))</f>
        <v/>
      </c>
      <c r="AH41" s="7" t="str">
        <f>IF($A41="","",IF($F41&lt;&gt;"ja","entfällt",IF(S41="unbefristet","grün",IF(NOT(ISNUMBER(S41)),"fehlt",IF(S41&lt;TODAY(),"rot",IF(S41-TODAY()&lt;=30,"gelb","grün"))))))</f>
        <v/>
      </c>
      <c r="AI41" s="7" t="str">
        <f>IF($A41="","",IF($G41&lt;&gt;"ja","entfällt",IF(T41="ja","grün","rot")))</f>
        <v/>
      </c>
    </row>
    <row r="42" ht="20" customHeight="1">
      <c r="A42" s="2" t="n"/>
      <c r="B42" s="2" t="n"/>
      <c r="C42" s="3" t="n"/>
      <c r="D42" s="3" t="n"/>
      <c r="E42" s="3" t="n"/>
      <c r="F42" s="3" t="n"/>
      <c r="G42" s="3" t="n"/>
      <c r="H42" s="3" t="n"/>
      <c r="I42" s="3" t="n"/>
      <c r="J42" s="4" t="n"/>
      <c r="K42" s="4" t="n"/>
      <c r="L42" s="4" t="n"/>
      <c r="M42" s="3" t="n"/>
      <c r="N42" s="3" t="n"/>
      <c r="O42" s="4" t="n"/>
      <c r="P42" s="3" t="n"/>
      <c r="Q42" s="3" t="n"/>
      <c r="R42" s="4" t="n"/>
      <c r="S42" s="4" t="n"/>
      <c r="T42" s="3" t="n"/>
      <c r="U42" s="5" t="str">
        <f>IF($A42="","",IF(COUNT(J42,K42,L42,O42,R42,S42)=0,"",MIN(J42,K42,L42,O42,R42,S42)))</f>
        <v/>
      </c>
      <c r="V42" s="6" t="str">
        <f>IF($A42="","",IF(COUNTIF(W42:AI42,"rot")+COUNTIF(W42:AI42,"fehlt")&gt;0,"rot",IF(COUNTIF(W42:AI42,"gelb")&gt;0,"gelb","grün")))</f>
        <v/>
      </c>
      <c r="W42" s="7" t="str">
        <f>IF($A42="","",IF(H42="ja","grün",IF(H42="entfällt","entfällt","rot")))</f>
        <v/>
      </c>
      <c r="X42" s="7" t="str">
        <f>IF($A42="","",IF(I42="ja","grün",IF(I42="entfällt","entfällt","rot")))</f>
        <v/>
      </c>
      <c r="Y42" s="7" t="str">
        <f>IF($A42="","",IF(NOT(ISNUMBER(J42)),"fehlt",IF(J42&lt;TODAY(),"rot",IF(J42-TODAY()&lt;=30,"gelb","grün"))))</f>
        <v/>
      </c>
      <c r="Z42" s="7" t="str">
        <f>IF($A42="","",IF(NOT(ISNUMBER(K42)),"fehlt",IF(K42&lt;TODAY(),"rot",IF(K42-TODAY()&lt;=30,"gelb","grün"))))</f>
        <v/>
      </c>
      <c r="AA42" s="7" t="str">
        <f>IF($A42="","",IF(NOT(ISNUMBER(L42)),"fehlt",IF(L42&lt;TODAY(),"rot",IF(L42-TODAY()&lt;=30,"gelb","grün"))))</f>
        <v/>
      </c>
      <c r="AB42" s="7" t="str">
        <f>IF($A42="","",IF(M42="ja","grün","rot"))</f>
        <v/>
      </c>
      <c r="AC42" s="7" t="str">
        <f>IF($A42="","",IF(N42="ja","grün","rot"))</f>
        <v/>
      </c>
      <c r="AD42" s="7" t="str">
        <f>IF($A42="","",IF($D42&lt;&gt;"ja","entfällt",IF(O42="unbefristet","grün",IF(NOT(ISNUMBER(O42)),"fehlt",IF(O42&lt;TODAY(),"rot",IF(O42-TODAY()&lt;=30,"gelb","grün"))))))</f>
        <v/>
      </c>
      <c r="AE42" s="7" t="str">
        <f>IF($A42="","",IF($C42&lt;&gt;"ja","entfällt",IF(P42="ja","grün","rot")))</f>
        <v/>
      </c>
      <c r="AF42" s="7" t="str">
        <f>IF($A42="","",IF(OR($E42&lt;&gt;"ja",$C42="ja"),"entfällt",IF(Q42="ja","grün","rot")))</f>
        <v/>
      </c>
      <c r="AG42" s="7" t="str">
        <f>IF($A42="","",IF($E42&lt;&gt;"ja","entfällt",IF(R42="entfällt","entfällt",IF(NOT(ISNUMBER(R42)),"fehlt",IF(R42&lt;TODAY(),"rot",IF(R42-TODAY()&lt;=30,"gelb","grün"))))))</f>
        <v/>
      </c>
      <c r="AH42" s="7" t="str">
        <f>IF($A42="","",IF($F42&lt;&gt;"ja","entfällt",IF(S42="unbefristet","grün",IF(NOT(ISNUMBER(S42)),"fehlt",IF(S42&lt;TODAY(),"rot",IF(S42-TODAY()&lt;=30,"gelb","grün"))))))</f>
        <v/>
      </c>
      <c r="AI42" s="7" t="str">
        <f>IF($A42="","",IF($G42&lt;&gt;"ja","entfällt",IF(T42="ja","grün","rot")))</f>
        <v/>
      </c>
    </row>
    <row r="43" ht="20" customHeight="1">
      <c r="A43" s="2" t="n"/>
      <c r="B43" s="2" t="n"/>
      <c r="C43" s="3" t="n"/>
      <c r="D43" s="3" t="n"/>
      <c r="E43" s="3" t="n"/>
      <c r="F43" s="3" t="n"/>
      <c r="G43" s="3" t="n"/>
      <c r="H43" s="3" t="n"/>
      <c r="I43" s="3" t="n"/>
      <c r="J43" s="4" t="n"/>
      <c r="K43" s="4" t="n"/>
      <c r="L43" s="4" t="n"/>
      <c r="M43" s="3" t="n"/>
      <c r="N43" s="3" t="n"/>
      <c r="O43" s="4" t="n"/>
      <c r="P43" s="3" t="n"/>
      <c r="Q43" s="3" t="n"/>
      <c r="R43" s="4" t="n"/>
      <c r="S43" s="4" t="n"/>
      <c r="T43" s="3" t="n"/>
      <c r="U43" s="5" t="str">
        <f>IF($A43="","",IF(COUNT(J43,K43,L43,O43,R43,S43)=0,"",MIN(J43,K43,L43,O43,R43,S43)))</f>
        <v/>
      </c>
      <c r="V43" s="6" t="str">
        <f>IF($A43="","",IF(COUNTIF(W43:AI43,"rot")+COUNTIF(W43:AI43,"fehlt")&gt;0,"rot",IF(COUNTIF(W43:AI43,"gelb")&gt;0,"gelb","grün")))</f>
        <v/>
      </c>
      <c r="W43" s="7" t="str">
        <f>IF($A43="","",IF(H43="ja","grün",IF(H43="entfällt","entfällt","rot")))</f>
        <v/>
      </c>
      <c r="X43" s="7" t="str">
        <f>IF($A43="","",IF(I43="ja","grün",IF(I43="entfällt","entfällt","rot")))</f>
        <v/>
      </c>
      <c r="Y43" s="7" t="str">
        <f>IF($A43="","",IF(NOT(ISNUMBER(J43)),"fehlt",IF(J43&lt;TODAY(),"rot",IF(J43-TODAY()&lt;=30,"gelb","grün"))))</f>
        <v/>
      </c>
      <c r="Z43" s="7" t="str">
        <f>IF($A43="","",IF(NOT(ISNUMBER(K43)),"fehlt",IF(K43&lt;TODAY(),"rot",IF(K43-TODAY()&lt;=30,"gelb","grün"))))</f>
        <v/>
      </c>
      <c r="AA43" s="7" t="str">
        <f>IF($A43="","",IF(NOT(ISNUMBER(L43)),"fehlt",IF(L43&lt;TODAY(),"rot",IF(L43-TODAY()&lt;=30,"gelb","grün"))))</f>
        <v/>
      </c>
      <c r="AB43" s="7" t="str">
        <f>IF($A43="","",IF(M43="ja","grün","rot"))</f>
        <v/>
      </c>
      <c r="AC43" s="7" t="str">
        <f>IF($A43="","",IF(N43="ja","grün","rot"))</f>
        <v/>
      </c>
      <c r="AD43" s="7" t="str">
        <f>IF($A43="","",IF($D43&lt;&gt;"ja","entfällt",IF(O43="unbefristet","grün",IF(NOT(ISNUMBER(O43)),"fehlt",IF(O43&lt;TODAY(),"rot",IF(O43-TODAY()&lt;=30,"gelb","grün"))))))</f>
        <v/>
      </c>
      <c r="AE43" s="7" t="str">
        <f>IF($A43="","",IF($C43&lt;&gt;"ja","entfällt",IF(P43="ja","grün","rot")))</f>
        <v/>
      </c>
      <c r="AF43" s="7" t="str">
        <f>IF($A43="","",IF(OR($E43&lt;&gt;"ja",$C43="ja"),"entfällt",IF(Q43="ja","grün","rot")))</f>
        <v/>
      </c>
      <c r="AG43" s="7" t="str">
        <f>IF($A43="","",IF($E43&lt;&gt;"ja","entfällt",IF(R43="entfällt","entfällt",IF(NOT(ISNUMBER(R43)),"fehlt",IF(R43&lt;TODAY(),"rot",IF(R43-TODAY()&lt;=30,"gelb","grün"))))))</f>
        <v/>
      </c>
      <c r="AH43" s="7" t="str">
        <f>IF($A43="","",IF($F43&lt;&gt;"ja","entfällt",IF(S43="unbefristet","grün",IF(NOT(ISNUMBER(S43)),"fehlt",IF(S43&lt;TODAY(),"rot",IF(S43-TODAY()&lt;=30,"gelb","grün"))))))</f>
        <v/>
      </c>
      <c r="AI43" s="7" t="str">
        <f>IF($A43="","",IF($G43&lt;&gt;"ja","entfällt",IF(T43="ja","grün","rot")))</f>
        <v/>
      </c>
    </row>
    <row r="44" ht="20" customHeight="1">
      <c r="A44" s="2" t="n"/>
      <c r="B44" s="2" t="n"/>
      <c r="C44" s="3" t="n"/>
      <c r="D44" s="3" t="n"/>
      <c r="E44" s="3" t="n"/>
      <c r="F44" s="3" t="n"/>
      <c r="G44" s="3" t="n"/>
      <c r="H44" s="3" t="n"/>
      <c r="I44" s="3" t="n"/>
      <c r="J44" s="4" t="n"/>
      <c r="K44" s="4" t="n"/>
      <c r="L44" s="4" t="n"/>
      <c r="M44" s="3" t="n"/>
      <c r="N44" s="3" t="n"/>
      <c r="O44" s="4" t="n"/>
      <c r="P44" s="3" t="n"/>
      <c r="Q44" s="3" t="n"/>
      <c r="R44" s="4" t="n"/>
      <c r="S44" s="4" t="n"/>
      <c r="T44" s="3" t="n"/>
      <c r="U44" s="5" t="str">
        <f>IF($A44="","",IF(COUNT(J44,K44,L44,O44,R44,S44)=0,"",MIN(J44,K44,L44,O44,R44,S44)))</f>
        <v/>
      </c>
      <c r="V44" s="6" t="str">
        <f>IF($A44="","",IF(COUNTIF(W44:AI44,"rot")+COUNTIF(W44:AI44,"fehlt")&gt;0,"rot",IF(COUNTIF(W44:AI44,"gelb")&gt;0,"gelb","grün")))</f>
        <v/>
      </c>
      <c r="W44" s="7" t="str">
        <f>IF($A44="","",IF(H44="ja","grün",IF(H44="entfällt","entfällt","rot")))</f>
        <v/>
      </c>
      <c r="X44" s="7" t="str">
        <f>IF($A44="","",IF(I44="ja","grün",IF(I44="entfällt","entfällt","rot")))</f>
        <v/>
      </c>
      <c r="Y44" s="7" t="str">
        <f>IF($A44="","",IF(NOT(ISNUMBER(J44)),"fehlt",IF(J44&lt;TODAY(),"rot",IF(J44-TODAY()&lt;=30,"gelb","grün"))))</f>
        <v/>
      </c>
      <c r="Z44" s="7" t="str">
        <f>IF($A44="","",IF(NOT(ISNUMBER(K44)),"fehlt",IF(K44&lt;TODAY(),"rot",IF(K44-TODAY()&lt;=30,"gelb","grün"))))</f>
        <v/>
      </c>
      <c r="AA44" s="7" t="str">
        <f>IF($A44="","",IF(NOT(ISNUMBER(L44)),"fehlt",IF(L44&lt;TODAY(),"rot",IF(L44-TODAY()&lt;=30,"gelb","grün"))))</f>
        <v/>
      </c>
      <c r="AB44" s="7" t="str">
        <f>IF($A44="","",IF(M44="ja","grün","rot"))</f>
        <v/>
      </c>
      <c r="AC44" s="7" t="str">
        <f>IF($A44="","",IF(N44="ja","grün","rot"))</f>
        <v/>
      </c>
      <c r="AD44" s="7" t="str">
        <f>IF($A44="","",IF($D44&lt;&gt;"ja","entfällt",IF(O44="unbefristet","grün",IF(NOT(ISNUMBER(O44)),"fehlt",IF(O44&lt;TODAY(),"rot",IF(O44-TODAY()&lt;=30,"gelb","grün"))))))</f>
        <v/>
      </c>
      <c r="AE44" s="7" t="str">
        <f>IF($A44="","",IF($C44&lt;&gt;"ja","entfällt",IF(P44="ja","grün","rot")))</f>
        <v/>
      </c>
      <c r="AF44" s="7" t="str">
        <f>IF($A44="","",IF(OR($E44&lt;&gt;"ja",$C44="ja"),"entfällt",IF(Q44="ja","grün","rot")))</f>
        <v/>
      </c>
      <c r="AG44" s="7" t="str">
        <f>IF($A44="","",IF($E44&lt;&gt;"ja","entfällt",IF(R44="entfällt","entfällt",IF(NOT(ISNUMBER(R44)),"fehlt",IF(R44&lt;TODAY(),"rot",IF(R44-TODAY()&lt;=30,"gelb","grün"))))))</f>
        <v/>
      </c>
      <c r="AH44" s="7" t="str">
        <f>IF($A44="","",IF($F44&lt;&gt;"ja","entfällt",IF(S44="unbefristet","grün",IF(NOT(ISNUMBER(S44)),"fehlt",IF(S44&lt;TODAY(),"rot",IF(S44-TODAY()&lt;=30,"gelb","grün"))))))</f>
        <v/>
      </c>
      <c r="AI44" s="7" t="str">
        <f>IF($A44="","",IF($G44&lt;&gt;"ja","entfällt",IF(T44="ja","grün","rot")))</f>
        <v/>
      </c>
    </row>
    <row r="45" ht="20" customHeight="1">
      <c r="A45" s="2" t="n"/>
      <c r="B45" s="2" t="n"/>
      <c r="C45" s="3" t="n"/>
      <c r="D45" s="3" t="n"/>
      <c r="E45" s="3" t="n"/>
      <c r="F45" s="3" t="n"/>
      <c r="G45" s="3" t="n"/>
      <c r="H45" s="3" t="n"/>
      <c r="I45" s="3" t="n"/>
      <c r="J45" s="4" t="n"/>
      <c r="K45" s="4" t="n"/>
      <c r="L45" s="4" t="n"/>
      <c r="M45" s="3" t="n"/>
      <c r="N45" s="3" t="n"/>
      <c r="O45" s="4" t="n"/>
      <c r="P45" s="3" t="n"/>
      <c r="Q45" s="3" t="n"/>
      <c r="R45" s="4" t="n"/>
      <c r="S45" s="4" t="n"/>
      <c r="T45" s="3" t="n"/>
      <c r="U45" s="5" t="str">
        <f>IF($A45="","",IF(COUNT(J45,K45,L45,O45,R45,S45)=0,"",MIN(J45,K45,L45,O45,R45,S45)))</f>
        <v/>
      </c>
      <c r="V45" s="6" t="str">
        <f>IF($A45="","",IF(COUNTIF(W45:AI45,"rot")+COUNTIF(W45:AI45,"fehlt")&gt;0,"rot",IF(COUNTIF(W45:AI45,"gelb")&gt;0,"gelb","grün")))</f>
        <v/>
      </c>
      <c r="W45" s="7" t="str">
        <f>IF($A45="","",IF(H45="ja","grün",IF(H45="entfällt","entfällt","rot")))</f>
        <v/>
      </c>
      <c r="X45" s="7" t="str">
        <f>IF($A45="","",IF(I45="ja","grün",IF(I45="entfällt","entfällt","rot")))</f>
        <v/>
      </c>
      <c r="Y45" s="7" t="str">
        <f>IF($A45="","",IF(NOT(ISNUMBER(J45)),"fehlt",IF(J45&lt;TODAY(),"rot",IF(J45-TODAY()&lt;=30,"gelb","grün"))))</f>
        <v/>
      </c>
      <c r="Z45" s="7" t="str">
        <f>IF($A45="","",IF(NOT(ISNUMBER(K45)),"fehlt",IF(K45&lt;TODAY(),"rot",IF(K45-TODAY()&lt;=30,"gelb","grün"))))</f>
        <v/>
      </c>
      <c r="AA45" s="7" t="str">
        <f>IF($A45="","",IF(NOT(ISNUMBER(L45)),"fehlt",IF(L45&lt;TODAY(),"rot",IF(L45-TODAY()&lt;=30,"gelb","grün"))))</f>
        <v/>
      </c>
      <c r="AB45" s="7" t="str">
        <f>IF($A45="","",IF(M45="ja","grün","rot"))</f>
        <v/>
      </c>
      <c r="AC45" s="7" t="str">
        <f>IF($A45="","",IF(N45="ja","grün","rot"))</f>
        <v/>
      </c>
      <c r="AD45" s="7" t="str">
        <f>IF($A45="","",IF($D45&lt;&gt;"ja","entfällt",IF(O45="unbefristet","grün",IF(NOT(ISNUMBER(O45)),"fehlt",IF(O45&lt;TODAY(),"rot",IF(O45-TODAY()&lt;=30,"gelb","grün"))))))</f>
        <v/>
      </c>
      <c r="AE45" s="7" t="str">
        <f>IF($A45="","",IF($C45&lt;&gt;"ja","entfällt",IF(P45="ja","grün","rot")))</f>
        <v/>
      </c>
      <c r="AF45" s="7" t="str">
        <f>IF($A45="","",IF(OR($E45&lt;&gt;"ja",$C45="ja"),"entfällt",IF(Q45="ja","grün","rot")))</f>
        <v/>
      </c>
      <c r="AG45" s="7" t="str">
        <f>IF($A45="","",IF($E45&lt;&gt;"ja","entfällt",IF(R45="entfällt","entfällt",IF(NOT(ISNUMBER(R45)),"fehlt",IF(R45&lt;TODAY(),"rot",IF(R45-TODAY()&lt;=30,"gelb","grün"))))))</f>
        <v/>
      </c>
      <c r="AH45" s="7" t="str">
        <f>IF($A45="","",IF($F45&lt;&gt;"ja","entfällt",IF(S45="unbefristet","grün",IF(NOT(ISNUMBER(S45)),"fehlt",IF(S45&lt;TODAY(),"rot",IF(S45-TODAY()&lt;=30,"gelb","grün"))))))</f>
        <v/>
      </c>
      <c r="AI45" s="7" t="str">
        <f>IF($A45="","",IF($G45&lt;&gt;"ja","entfällt",IF(T45="ja","grün","rot")))</f>
        <v/>
      </c>
    </row>
    <row r="46" ht="20" customHeight="1">
      <c r="A46" s="2" t="n"/>
      <c r="B46" s="2" t="n"/>
      <c r="C46" s="3" t="n"/>
      <c r="D46" s="3" t="n"/>
      <c r="E46" s="3" t="n"/>
      <c r="F46" s="3" t="n"/>
      <c r="G46" s="3" t="n"/>
      <c r="H46" s="3" t="n"/>
      <c r="I46" s="3" t="n"/>
      <c r="J46" s="4" t="n"/>
      <c r="K46" s="4" t="n"/>
      <c r="L46" s="4" t="n"/>
      <c r="M46" s="3" t="n"/>
      <c r="N46" s="3" t="n"/>
      <c r="O46" s="4" t="n"/>
      <c r="P46" s="3" t="n"/>
      <c r="Q46" s="3" t="n"/>
      <c r="R46" s="4" t="n"/>
      <c r="S46" s="4" t="n"/>
      <c r="T46" s="3" t="n"/>
      <c r="U46" s="5" t="str">
        <f>IF($A46="","",IF(COUNT(J46,K46,L46,O46,R46,S46)=0,"",MIN(J46,K46,L46,O46,R46,S46)))</f>
        <v/>
      </c>
      <c r="V46" s="6" t="str">
        <f>IF($A46="","",IF(COUNTIF(W46:AI46,"rot")+COUNTIF(W46:AI46,"fehlt")&gt;0,"rot",IF(COUNTIF(W46:AI46,"gelb")&gt;0,"gelb","grün")))</f>
        <v/>
      </c>
      <c r="W46" s="7" t="str">
        <f>IF($A46="","",IF(H46="ja","grün",IF(H46="entfällt","entfällt","rot")))</f>
        <v/>
      </c>
      <c r="X46" s="7" t="str">
        <f>IF($A46="","",IF(I46="ja","grün",IF(I46="entfällt","entfällt","rot")))</f>
        <v/>
      </c>
      <c r="Y46" s="7" t="str">
        <f>IF($A46="","",IF(NOT(ISNUMBER(J46)),"fehlt",IF(J46&lt;TODAY(),"rot",IF(J46-TODAY()&lt;=30,"gelb","grün"))))</f>
        <v/>
      </c>
      <c r="Z46" s="7" t="str">
        <f>IF($A46="","",IF(NOT(ISNUMBER(K46)),"fehlt",IF(K46&lt;TODAY(),"rot",IF(K46-TODAY()&lt;=30,"gelb","grün"))))</f>
        <v/>
      </c>
      <c r="AA46" s="7" t="str">
        <f>IF($A46="","",IF(NOT(ISNUMBER(L46)),"fehlt",IF(L46&lt;TODAY(),"rot",IF(L46-TODAY()&lt;=30,"gelb","grün"))))</f>
        <v/>
      </c>
      <c r="AB46" s="7" t="str">
        <f>IF($A46="","",IF(M46="ja","grün","rot"))</f>
        <v/>
      </c>
      <c r="AC46" s="7" t="str">
        <f>IF($A46="","",IF(N46="ja","grün","rot"))</f>
        <v/>
      </c>
      <c r="AD46" s="7" t="str">
        <f>IF($A46="","",IF($D46&lt;&gt;"ja","entfällt",IF(O46="unbefristet","grün",IF(NOT(ISNUMBER(O46)),"fehlt",IF(O46&lt;TODAY(),"rot",IF(O46-TODAY()&lt;=30,"gelb","grün"))))))</f>
        <v/>
      </c>
      <c r="AE46" s="7" t="str">
        <f>IF($A46="","",IF($C46&lt;&gt;"ja","entfällt",IF(P46="ja","grün","rot")))</f>
        <v/>
      </c>
      <c r="AF46" s="7" t="str">
        <f>IF($A46="","",IF(OR($E46&lt;&gt;"ja",$C46="ja"),"entfällt",IF(Q46="ja","grün","rot")))</f>
        <v/>
      </c>
      <c r="AG46" s="7" t="str">
        <f>IF($A46="","",IF($E46&lt;&gt;"ja","entfällt",IF(R46="entfällt","entfällt",IF(NOT(ISNUMBER(R46)),"fehlt",IF(R46&lt;TODAY(),"rot",IF(R46-TODAY()&lt;=30,"gelb","grün"))))))</f>
        <v/>
      </c>
      <c r="AH46" s="7" t="str">
        <f>IF($A46="","",IF($F46&lt;&gt;"ja","entfällt",IF(S46="unbefristet","grün",IF(NOT(ISNUMBER(S46)),"fehlt",IF(S46&lt;TODAY(),"rot",IF(S46-TODAY()&lt;=30,"gelb","grün"))))))</f>
        <v/>
      </c>
      <c r="AI46" s="7" t="str">
        <f>IF($A46="","",IF($G46&lt;&gt;"ja","entfällt",IF(T46="ja","grün","rot")))</f>
        <v/>
      </c>
    </row>
    <row r="47" ht="20" customHeight="1">
      <c r="A47" s="2" t="n"/>
      <c r="B47" s="2" t="n"/>
      <c r="C47" s="3" t="n"/>
      <c r="D47" s="3" t="n"/>
      <c r="E47" s="3" t="n"/>
      <c r="F47" s="3" t="n"/>
      <c r="G47" s="3" t="n"/>
      <c r="H47" s="3" t="n"/>
      <c r="I47" s="3" t="n"/>
      <c r="J47" s="4" t="n"/>
      <c r="K47" s="4" t="n"/>
      <c r="L47" s="4" t="n"/>
      <c r="M47" s="3" t="n"/>
      <c r="N47" s="3" t="n"/>
      <c r="O47" s="4" t="n"/>
      <c r="P47" s="3" t="n"/>
      <c r="Q47" s="3" t="n"/>
      <c r="R47" s="4" t="n"/>
      <c r="S47" s="4" t="n"/>
      <c r="T47" s="3" t="n"/>
      <c r="U47" s="5" t="str">
        <f>IF($A47="","",IF(COUNT(J47,K47,L47,O47,R47,S47)=0,"",MIN(J47,K47,L47,O47,R47,S47)))</f>
        <v/>
      </c>
      <c r="V47" s="6" t="str">
        <f>IF($A47="","",IF(COUNTIF(W47:AI47,"rot")+COUNTIF(W47:AI47,"fehlt")&gt;0,"rot",IF(COUNTIF(W47:AI47,"gelb")&gt;0,"gelb","grün")))</f>
        <v/>
      </c>
      <c r="W47" s="7" t="str">
        <f>IF($A47="","",IF(H47="ja","grün",IF(H47="entfällt","entfällt","rot")))</f>
        <v/>
      </c>
      <c r="X47" s="7" t="str">
        <f>IF($A47="","",IF(I47="ja","grün",IF(I47="entfällt","entfällt","rot")))</f>
        <v/>
      </c>
      <c r="Y47" s="7" t="str">
        <f>IF($A47="","",IF(NOT(ISNUMBER(J47)),"fehlt",IF(J47&lt;TODAY(),"rot",IF(J47-TODAY()&lt;=30,"gelb","grün"))))</f>
        <v/>
      </c>
      <c r="Z47" s="7" t="str">
        <f>IF($A47="","",IF(NOT(ISNUMBER(K47)),"fehlt",IF(K47&lt;TODAY(),"rot",IF(K47-TODAY()&lt;=30,"gelb","grün"))))</f>
        <v/>
      </c>
      <c r="AA47" s="7" t="str">
        <f>IF($A47="","",IF(NOT(ISNUMBER(L47)),"fehlt",IF(L47&lt;TODAY(),"rot",IF(L47-TODAY()&lt;=30,"gelb","grün"))))</f>
        <v/>
      </c>
      <c r="AB47" s="7" t="str">
        <f>IF($A47="","",IF(M47="ja","grün","rot"))</f>
        <v/>
      </c>
      <c r="AC47" s="7" t="str">
        <f>IF($A47="","",IF(N47="ja","grün","rot"))</f>
        <v/>
      </c>
      <c r="AD47" s="7" t="str">
        <f>IF($A47="","",IF($D47&lt;&gt;"ja","entfällt",IF(O47="unbefristet","grün",IF(NOT(ISNUMBER(O47)),"fehlt",IF(O47&lt;TODAY(),"rot",IF(O47-TODAY()&lt;=30,"gelb","grün"))))))</f>
        <v/>
      </c>
      <c r="AE47" s="7" t="str">
        <f>IF($A47="","",IF($C47&lt;&gt;"ja","entfällt",IF(P47="ja","grün","rot")))</f>
        <v/>
      </c>
      <c r="AF47" s="7" t="str">
        <f>IF($A47="","",IF(OR($E47&lt;&gt;"ja",$C47="ja"),"entfällt",IF(Q47="ja","grün","rot")))</f>
        <v/>
      </c>
      <c r="AG47" s="7" t="str">
        <f>IF($A47="","",IF($E47&lt;&gt;"ja","entfällt",IF(R47="entfällt","entfällt",IF(NOT(ISNUMBER(R47)),"fehlt",IF(R47&lt;TODAY(),"rot",IF(R47-TODAY()&lt;=30,"gelb","grün"))))))</f>
        <v/>
      </c>
      <c r="AH47" s="7" t="str">
        <f>IF($A47="","",IF($F47&lt;&gt;"ja","entfällt",IF(S47="unbefristet","grün",IF(NOT(ISNUMBER(S47)),"fehlt",IF(S47&lt;TODAY(),"rot",IF(S47-TODAY()&lt;=30,"gelb","grün"))))))</f>
        <v/>
      </c>
      <c r="AI47" s="7" t="str">
        <f>IF($A47="","",IF($G47&lt;&gt;"ja","entfällt",IF(T47="ja","grün","rot")))</f>
        <v/>
      </c>
    </row>
    <row r="48" ht="20" customHeight="1">
      <c r="A48" s="2" t="n"/>
      <c r="B48" s="2" t="n"/>
      <c r="C48" s="3" t="n"/>
      <c r="D48" s="3" t="n"/>
      <c r="E48" s="3" t="n"/>
      <c r="F48" s="3" t="n"/>
      <c r="G48" s="3" t="n"/>
      <c r="H48" s="3" t="n"/>
      <c r="I48" s="3" t="n"/>
      <c r="J48" s="4" t="n"/>
      <c r="K48" s="4" t="n"/>
      <c r="L48" s="4" t="n"/>
      <c r="M48" s="3" t="n"/>
      <c r="N48" s="3" t="n"/>
      <c r="O48" s="4" t="n"/>
      <c r="P48" s="3" t="n"/>
      <c r="Q48" s="3" t="n"/>
      <c r="R48" s="4" t="n"/>
      <c r="S48" s="4" t="n"/>
      <c r="T48" s="3" t="n"/>
      <c r="U48" s="5" t="str">
        <f>IF($A48="","",IF(COUNT(J48,K48,L48,O48,R48,S48)=0,"",MIN(J48,K48,L48,O48,R48,S48)))</f>
        <v/>
      </c>
      <c r="V48" s="6" t="str">
        <f>IF($A48="","",IF(COUNTIF(W48:AI48,"rot")+COUNTIF(W48:AI48,"fehlt")&gt;0,"rot",IF(COUNTIF(W48:AI48,"gelb")&gt;0,"gelb","grün")))</f>
        <v/>
      </c>
      <c r="W48" s="7" t="str">
        <f>IF($A48="","",IF(H48="ja","grün",IF(H48="entfällt","entfällt","rot")))</f>
        <v/>
      </c>
      <c r="X48" s="7" t="str">
        <f>IF($A48="","",IF(I48="ja","grün",IF(I48="entfällt","entfällt","rot")))</f>
        <v/>
      </c>
      <c r="Y48" s="7" t="str">
        <f>IF($A48="","",IF(NOT(ISNUMBER(J48)),"fehlt",IF(J48&lt;TODAY(),"rot",IF(J48-TODAY()&lt;=30,"gelb","grün"))))</f>
        <v/>
      </c>
      <c r="Z48" s="7" t="str">
        <f>IF($A48="","",IF(NOT(ISNUMBER(K48)),"fehlt",IF(K48&lt;TODAY(),"rot",IF(K48-TODAY()&lt;=30,"gelb","grün"))))</f>
        <v/>
      </c>
      <c r="AA48" s="7" t="str">
        <f>IF($A48="","",IF(NOT(ISNUMBER(L48)),"fehlt",IF(L48&lt;TODAY(),"rot",IF(L48-TODAY()&lt;=30,"gelb","grün"))))</f>
        <v/>
      </c>
      <c r="AB48" s="7" t="str">
        <f>IF($A48="","",IF(M48="ja","grün","rot"))</f>
        <v/>
      </c>
      <c r="AC48" s="7" t="str">
        <f>IF($A48="","",IF(N48="ja","grün","rot"))</f>
        <v/>
      </c>
      <c r="AD48" s="7" t="str">
        <f>IF($A48="","",IF($D48&lt;&gt;"ja","entfällt",IF(O48="unbefristet","grün",IF(NOT(ISNUMBER(O48)),"fehlt",IF(O48&lt;TODAY(),"rot",IF(O48-TODAY()&lt;=30,"gelb","grün"))))))</f>
        <v/>
      </c>
      <c r="AE48" s="7" t="str">
        <f>IF($A48="","",IF($C48&lt;&gt;"ja","entfällt",IF(P48="ja","grün","rot")))</f>
        <v/>
      </c>
      <c r="AF48" s="7" t="str">
        <f>IF($A48="","",IF(OR($E48&lt;&gt;"ja",$C48="ja"),"entfällt",IF(Q48="ja","grün","rot")))</f>
        <v/>
      </c>
      <c r="AG48" s="7" t="str">
        <f>IF($A48="","",IF($E48&lt;&gt;"ja","entfällt",IF(R48="entfällt","entfällt",IF(NOT(ISNUMBER(R48)),"fehlt",IF(R48&lt;TODAY(),"rot",IF(R48-TODAY()&lt;=30,"gelb","grün"))))))</f>
        <v/>
      </c>
      <c r="AH48" s="7" t="str">
        <f>IF($A48="","",IF($F48&lt;&gt;"ja","entfällt",IF(S48="unbefristet","grün",IF(NOT(ISNUMBER(S48)),"fehlt",IF(S48&lt;TODAY(),"rot",IF(S48-TODAY()&lt;=30,"gelb","grün"))))))</f>
        <v/>
      </c>
      <c r="AI48" s="7" t="str">
        <f>IF($A48="","",IF($G48&lt;&gt;"ja","entfällt",IF(T48="ja","grün","rot")))</f>
        <v/>
      </c>
    </row>
    <row r="49" ht="20" customHeight="1">
      <c r="A49" s="2" t="n"/>
      <c r="B49" s="2" t="n"/>
      <c r="C49" s="3" t="n"/>
      <c r="D49" s="3" t="n"/>
      <c r="E49" s="3" t="n"/>
      <c r="F49" s="3" t="n"/>
      <c r="G49" s="3" t="n"/>
      <c r="H49" s="3" t="n"/>
      <c r="I49" s="3" t="n"/>
      <c r="J49" s="4" t="n"/>
      <c r="K49" s="4" t="n"/>
      <c r="L49" s="4" t="n"/>
      <c r="M49" s="3" t="n"/>
      <c r="N49" s="3" t="n"/>
      <c r="O49" s="4" t="n"/>
      <c r="P49" s="3" t="n"/>
      <c r="Q49" s="3" t="n"/>
      <c r="R49" s="4" t="n"/>
      <c r="S49" s="4" t="n"/>
      <c r="T49" s="3" t="n"/>
      <c r="U49" s="5" t="str">
        <f>IF($A49="","",IF(COUNT(J49,K49,L49,O49,R49,S49)=0,"",MIN(J49,K49,L49,O49,R49,S49)))</f>
        <v/>
      </c>
      <c r="V49" s="6" t="str">
        <f>IF($A49="","",IF(COUNTIF(W49:AI49,"rot")+COUNTIF(W49:AI49,"fehlt")&gt;0,"rot",IF(COUNTIF(W49:AI49,"gelb")&gt;0,"gelb","grün")))</f>
        <v/>
      </c>
      <c r="W49" s="7" t="str">
        <f>IF($A49="","",IF(H49="ja","grün",IF(H49="entfällt","entfällt","rot")))</f>
        <v/>
      </c>
      <c r="X49" s="7" t="str">
        <f>IF($A49="","",IF(I49="ja","grün",IF(I49="entfällt","entfällt","rot")))</f>
        <v/>
      </c>
      <c r="Y49" s="7" t="str">
        <f>IF($A49="","",IF(NOT(ISNUMBER(J49)),"fehlt",IF(J49&lt;TODAY(),"rot",IF(J49-TODAY()&lt;=30,"gelb","grün"))))</f>
        <v/>
      </c>
      <c r="Z49" s="7" t="str">
        <f>IF($A49="","",IF(NOT(ISNUMBER(K49)),"fehlt",IF(K49&lt;TODAY(),"rot",IF(K49-TODAY()&lt;=30,"gelb","grün"))))</f>
        <v/>
      </c>
      <c r="AA49" s="7" t="str">
        <f>IF($A49="","",IF(NOT(ISNUMBER(L49)),"fehlt",IF(L49&lt;TODAY(),"rot",IF(L49-TODAY()&lt;=30,"gelb","grün"))))</f>
        <v/>
      </c>
      <c r="AB49" s="7" t="str">
        <f>IF($A49="","",IF(M49="ja","grün","rot"))</f>
        <v/>
      </c>
      <c r="AC49" s="7" t="str">
        <f>IF($A49="","",IF(N49="ja","grün","rot"))</f>
        <v/>
      </c>
      <c r="AD49" s="7" t="str">
        <f>IF($A49="","",IF($D49&lt;&gt;"ja","entfällt",IF(O49="unbefristet","grün",IF(NOT(ISNUMBER(O49)),"fehlt",IF(O49&lt;TODAY(),"rot",IF(O49-TODAY()&lt;=30,"gelb","grün"))))))</f>
        <v/>
      </c>
      <c r="AE49" s="7" t="str">
        <f>IF($A49="","",IF($C49&lt;&gt;"ja","entfällt",IF(P49="ja","grün","rot")))</f>
        <v/>
      </c>
      <c r="AF49" s="7" t="str">
        <f>IF($A49="","",IF(OR($E49&lt;&gt;"ja",$C49="ja"),"entfällt",IF(Q49="ja","grün","rot")))</f>
        <v/>
      </c>
      <c r="AG49" s="7" t="str">
        <f>IF($A49="","",IF($E49&lt;&gt;"ja","entfällt",IF(R49="entfällt","entfällt",IF(NOT(ISNUMBER(R49)),"fehlt",IF(R49&lt;TODAY(),"rot",IF(R49-TODAY()&lt;=30,"gelb","grün"))))))</f>
        <v/>
      </c>
      <c r="AH49" s="7" t="str">
        <f>IF($A49="","",IF($F49&lt;&gt;"ja","entfällt",IF(S49="unbefristet","grün",IF(NOT(ISNUMBER(S49)),"fehlt",IF(S49&lt;TODAY(),"rot",IF(S49-TODAY()&lt;=30,"gelb","grün"))))))</f>
        <v/>
      </c>
      <c r="AI49" s="7" t="str">
        <f>IF($A49="","",IF($G49&lt;&gt;"ja","entfällt",IF(T49="ja","grün","rot")))</f>
        <v/>
      </c>
    </row>
    <row r="50" ht="20" customHeight="1">
      <c r="A50" s="2" t="n"/>
      <c r="B50" s="2" t="n"/>
      <c r="C50" s="3" t="n"/>
      <c r="D50" s="3" t="n"/>
      <c r="E50" s="3" t="n"/>
      <c r="F50" s="3" t="n"/>
      <c r="G50" s="3" t="n"/>
      <c r="H50" s="3" t="n"/>
      <c r="I50" s="3" t="n"/>
      <c r="J50" s="4" t="n"/>
      <c r="K50" s="4" t="n"/>
      <c r="L50" s="4" t="n"/>
      <c r="M50" s="3" t="n"/>
      <c r="N50" s="3" t="n"/>
      <c r="O50" s="4" t="n"/>
      <c r="P50" s="3" t="n"/>
      <c r="Q50" s="3" t="n"/>
      <c r="R50" s="4" t="n"/>
      <c r="S50" s="4" t="n"/>
      <c r="T50" s="3" t="n"/>
      <c r="U50" s="5" t="str">
        <f>IF($A50="","",IF(COUNT(J50,K50,L50,O50,R50,S50)=0,"",MIN(J50,K50,L50,O50,R50,S50)))</f>
        <v/>
      </c>
      <c r="V50" s="6" t="str">
        <f>IF($A50="","",IF(COUNTIF(W50:AI50,"rot")+COUNTIF(W50:AI50,"fehlt")&gt;0,"rot",IF(COUNTIF(W50:AI50,"gelb")&gt;0,"gelb","grün")))</f>
        <v/>
      </c>
      <c r="W50" s="7" t="str">
        <f>IF($A50="","",IF(H50="ja","grün",IF(H50="entfällt","entfällt","rot")))</f>
        <v/>
      </c>
      <c r="X50" s="7" t="str">
        <f>IF($A50="","",IF(I50="ja","grün",IF(I50="entfällt","entfällt","rot")))</f>
        <v/>
      </c>
      <c r="Y50" s="7" t="str">
        <f>IF($A50="","",IF(NOT(ISNUMBER(J50)),"fehlt",IF(J50&lt;TODAY(),"rot",IF(J50-TODAY()&lt;=30,"gelb","grün"))))</f>
        <v/>
      </c>
      <c r="Z50" s="7" t="str">
        <f>IF($A50="","",IF(NOT(ISNUMBER(K50)),"fehlt",IF(K50&lt;TODAY(),"rot",IF(K50-TODAY()&lt;=30,"gelb","grün"))))</f>
        <v/>
      </c>
      <c r="AA50" s="7" t="str">
        <f>IF($A50="","",IF(NOT(ISNUMBER(L50)),"fehlt",IF(L50&lt;TODAY(),"rot",IF(L50-TODAY()&lt;=30,"gelb","grün"))))</f>
        <v/>
      </c>
      <c r="AB50" s="7" t="str">
        <f>IF($A50="","",IF(M50="ja","grün","rot"))</f>
        <v/>
      </c>
      <c r="AC50" s="7" t="str">
        <f>IF($A50="","",IF(N50="ja","grün","rot"))</f>
        <v/>
      </c>
      <c r="AD50" s="7" t="str">
        <f>IF($A50="","",IF($D50&lt;&gt;"ja","entfällt",IF(O50="unbefristet","grün",IF(NOT(ISNUMBER(O50)),"fehlt",IF(O50&lt;TODAY(),"rot",IF(O50-TODAY()&lt;=30,"gelb","grün"))))))</f>
        <v/>
      </c>
      <c r="AE50" s="7" t="str">
        <f>IF($A50="","",IF($C50&lt;&gt;"ja","entfällt",IF(P50="ja","grün","rot")))</f>
        <v/>
      </c>
      <c r="AF50" s="7" t="str">
        <f>IF($A50="","",IF(OR($E50&lt;&gt;"ja",$C50="ja"),"entfällt",IF(Q50="ja","grün","rot")))</f>
        <v/>
      </c>
      <c r="AG50" s="7" t="str">
        <f>IF($A50="","",IF($E50&lt;&gt;"ja","entfällt",IF(R50="entfällt","entfällt",IF(NOT(ISNUMBER(R50)),"fehlt",IF(R50&lt;TODAY(),"rot",IF(R50-TODAY()&lt;=30,"gelb","grün"))))))</f>
        <v/>
      </c>
      <c r="AH50" s="7" t="str">
        <f>IF($A50="","",IF($F50&lt;&gt;"ja","entfällt",IF(S50="unbefristet","grün",IF(NOT(ISNUMBER(S50)),"fehlt",IF(S50&lt;TODAY(),"rot",IF(S50-TODAY()&lt;=30,"gelb","grün"))))))</f>
        <v/>
      </c>
      <c r="AI50" s="7" t="str">
        <f>IF($A50="","",IF($G50&lt;&gt;"ja","entfällt",IF(T50="ja","grün","rot")))</f>
        <v/>
      </c>
    </row>
    <row r="51" ht="20" customHeight="1">
      <c r="A51" s="2" t="n"/>
      <c r="B51" s="2" t="n"/>
      <c r="C51" s="3" t="n"/>
      <c r="D51" s="3" t="n"/>
      <c r="E51" s="3" t="n"/>
      <c r="F51" s="3" t="n"/>
      <c r="G51" s="3" t="n"/>
      <c r="H51" s="3" t="n"/>
      <c r="I51" s="3" t="n"/>
      <c r="J51" s="4" t="n"/>
      <c r="K51" s="4" t="n"/>
      <c r="L51" s="4" t="n"/>
      <c r="M51" s="3" t="n"/>
      <c r="N51" s="3" t="n"/>
      <c r="O51" s="4" t="n"/>
      <c r="P51" s="3" t="n"/>
      <c r="Q51" s="3" t="n"/>
      <c r="R51" s="4" t="n"/>
      <c r="S51" s="4" t="n"/>
      <c r="T51" s="3" t="n"/>
      <c r="U51" s="5" t="str">
        <f>IF($A51="","",IF(COUNT(J51,K51,L51,O51,R51,S51)=0,"",MIN(J51,K51,L51,O51,R51,S51)))</f>
        <v/>
      </c>
      <c r="V51" s="6" t="str">
        <f>IF($A51="","",IF(COUNTIF(W51:AI51,"rot")+COUNTIF(W51:AI51,"fehlt")&gt;0,"rot",IF(COUNTIF(W51:AI51,"gelb")&gt;0,"gelb","grün")))</f>
        <v/>
      </c>
      <c r="W51" s="7" t="str">
        <f>IF($A51="","",IF(H51="ja","grün",IF(H51="entfällt","entfällt","rot")))</f>
        <v/>
      </c>
      <c r="X51" s="7" t="str">
        <f>IF($A51="","",IF(I51="ja","grün",IF(I51="entfällt","entfällt","rot")))</f>
        <v/>
      </c>
      <c r="Y51" s="7" t="str">
        <f>IF($A51="","",IF(NOT(ISNUMBER(J51)),"fehlt",IF(J51&lt;TODAY(),"rot",IF(J51-TODAY()&lt;=30,"gelb","grün"))))</f>
        <v/>
      </c>
      <c r="Z51" s="7" t="str">
        <f>IF($A51="","",IF(NOT(ISNUMBER(K51)),"fehlt",IF(K51&lt;TODAY(),"rot",IF(K51-TODAY()&lt;=30,"gelb","grün"))))</f>
        <v/>
      </c>
      <c r="AA51" s="7" t="str">
        <f>IF($A51="","",IF(NOT(ISNUMBER(L51)),"fehlt",IF(L51&lt;TODAY(),"rot",IF(L51-TODAY()&lt;=30,"gelb","grün"))))</f>
        <v/>
      </c>
      <c r="AB51" s="7" t="str">
        <f>IF($A51="","",IF(M51="ja","grün","rot"))</f>
        <v/>
      </c>
      <c r="AC51" s="7" t="str">
        <f>IF($A51="","",IF(N51="ja","grün","rot"))</f>
        <v/>
      </c>
      <c r="AD51" s="7" t="str">
        <f>IF($A51="","",IF($D51&lt;&gt;"ja","entfällt",IF(O51="unbefristet","grün",IF(NOT(ISNUMBER(O51)),"fehlt",IF(O51&lt;TODAY(),"rot",IF(O51-TODAY()&lt;=30,"gelb","grün"))))))</f>
        <v/>
      </c>
      <c r="AE51" s="7" t="str">
        <f>IF($A51="","",IF($C51&lt;&gt;"ja","entfällt",IF(P51="ja","grün","rot")))</f>
        <v/>
      </c>
      <c r="AF51" s="7" t="str">
        <f>IF($A51="","",IF(OR($E51&lt;&gt;"ja",$C51="ja"),"entfällt",IF(Q51="ja","grün","rot")))</f>
        <v/>
      </c>
      <c r="AG51" s="7" t="str">
        <f>IF($A51="","",IF($E51&lt;&gt;"ja","entfällt",IF(R51="entfällt","entfällt",IF(NOT(ISNUMBER(R51)),"fehlt",IF(R51&lt;TODAY(),"rot",IF(R51-TODAY()&lt;=30,"gelb","grün"))))))</f>
        <v/>
      </c>
      <c r="AH51" s="7" t="str">
        <f>IF($A51="","",IF($F51&lt;&gt;"ja","entfällt",IF(S51="unbefristet","grün",IF(NOT(ISNUMBER(S51)),"fehlt",IF(S51&lt;TODAY(),"rot",IF(S51-TODAY()&lt;=30,"gelb","grün"))))))</f>
        <v/>
      </c>
      <c r="AI51" s="7" t="str">
        <f>IF($A51="","",IF($G51&lt;&gt;"ja","entfällt",IF(T51="ja","grün","rot")))</f>
        <v/>
      </c>
    </row>
  </sheetData>
  <conditionalFormatting sqref="V2:V51">
    <cfRule type="cellIs" priority="1" operator="equal" dxfId="0">
      <formula>"rot"</formula>
    </cfRule>
    <cfRule type="cellIs" priority="2" operator="equal" dxfId="0">
      <formula>"fehlt"</formula>
    </cfRule>
    <cfRule type="cellIs" priority="3" operator="equal" dxfId="1">
      <formula>"gelb"</formula>
    </cfRule>
    <cfRule type="cellIs" priority="4" operator="equal" dxfId="2">
      <formula>"grün"</formula>
    </cfRule>
    <cfRule type="cellIs" priority="5" operator="equal" dxfId="3">
      <formula>"entfällt"</formula>
    </cfRule>
  </conditionalFormatting>
  <conditionalFormatting sqref="W2:AI51">
    <cfRule type="cellIs" priority="6" operator="equal" dxfId="0">
      <formula>"rot"</formula>
    </cfRule>
    <cfRule type="cellIs" priority="7" operator="equal" dxfId="0">
      <formula>"fehlt"</formula>
    </cfRule>
    <cfRule type="cellIs" priority="8" operator="equal" dxfId="1">
      <formula>"gelb"</formula>
    </cfRule>
    <cfRule type="cellIs" priority="9" operator="equal" dxfId="2">
      <formula>"grün"</formula>
    </cfRule>
    <cfRule type="cellIs" priority="10" operator="equal" dxfId="3">
      <formula>"entfällt"</formula>
    </cfRule>
  </conditionalFormatting>
  <conditionalFormatting sqref="H2:T51">
    <cfRule type="expression" priority="11" dxfId="0">
      <formula>OR(W2="rot",W2="fehlt")</formula>
    </cfRule>
    <cfRule type="expression" priority="12" dxfId="1">
      <formula>W2="gelb"</formula>
    </cfRule>
    <cfRule type="expression" priority="13" dxfId="2">
      <formula>W2="grün"</formula>
    </cfRule>
    <cfRule type="expression" priority="14" dxfId="3">
      <formula>W2="entfällt"</formula>
    </cfRule>
  </conditionalFormatting>
  <dataValidations count="14">
    <dataValidation sqref="C2:G51" showDropDown="0" showInputMessage="1" showErrorMessage="1" allowBlank="1" errorTitle="Schalter" error="Bitte ja oder nein wählen oder das Feld leeren." promptTitle="Schalter" prompt="ja oder nein. Der Schalter steuert, welche Nachweise nötig sind; welche, steht in der Notiz am Spaltenkopf." type="list" errorStyle="stop">
      <formula1>"ja,nein"</formula1>
    </dataValidation>
    <dataValidation sqref="H2:H51" showDropDown="0" showInputMessage="1" showErrorMessage="1" allowBlank="1" errorTitle="Liegt vor?" error="Bitte ja, nein oder entfällt wählen oder das Feld leeren." promptTitle="Liegt vor?" prompt="ja oder nein. entfällt, wenn der Subunternehmer von einer Niederlassung in einem anderen EU- oder EWR-Staat aus nur vorübergehend hier tätig ist; Ausnahmen in der Notiz am Spaltenkopf." type="list" errorStyle="stop">
      <formula1>"ja,nein,entfällt"</formula1>
    </dataValidation>
    <dataValidation sqref="M2:M51" showDropDown="0" showInputMessage="1" showErrorMessage="1" allowBlank="1" errorTitle="Liegt vor?" error="Bitte ja oder nein wählen oder das Feld leeren." promptTitle="Liegt vor?" prompt="ja oder nein. Nur ja zählt als vorhanden." type="list" errorStyle="stop">
      <formula1>"ja,nein"</formula1>
    </dataValidation>
    <dataValidation sqref="N2:N51" showDropDown="0" showInputMessage="1" showErrorMessage="1" allowBlank="1" errorTitle="Liegt vor?" error="Bitte ja oder nein wählen oder das Feld leeren." promptTitle="Liegt vor?" prompt="ja oder nein. Nur ja zählt als vorhanden." type="list" errorStyle="stop">
      <formula1>"ja,nein"</formula1>
    </dataValidation>
    <dataValidation sqref="P2:P51" showDropDown="0" showInputMessage="1" showErrorMessage="1" allowBlank="1" errorTitle="Liegt vor?" error="Bitte ja oder nein wählen oder das Feld leeren." promptTitle="Liegt vor?" prompt="ja oder nein. Nur ja zählt als vorhanden." type="list" errorStyle="stop">
      <formula1>"ja,nein"</formula1>
    </dataValidation>
    <dataValidation sqref="Q2:Q51" showDropDown="0" showInputMessage="1" showErrorMessage="1" allowBlank="1" errorTitle="Liegt vor?" error="Bitte ja oder nein wählen oder das Feld leeren." promptTitle="Liegt vor?" prompt="ja oder nein. Nur ja zählt als vorhanden." type="list" errorStyle="stop">
      <formula1>"ja,nein"</formula1>
    </dataValidation>
    <dataValidation sqref="T2:T51" showDropDown="0" showInputMessage="1" showErrorMessage="1" allowBlank="1" errorTitle="Liegt vor?" error="Bitte ja oder nein wählen oder das Feld leeren." promptTitle="Liegt vor?" prompt="ja oder nein. Nur ja zählt als vorhanden." type="list" errorStyle="stop">
      <formula1>"ja,nein"</formula1>
    </dataValidation>
    <dataValidation sqref="I2:I51" showDropDown="0" showInputMessage="1" showErrorMessage="1" allowBlank="1" errorTitle="Liegt vor?" error="Bitte ja, nein oder entfällt wählen oder das Feld leeren." promptTitle="Liegt vor?" prompt="ja oder nein. entfällt, wenn der Betrieb nicht handwerksmäßig arbeitet." type="list" errorStyle="stop">
      <formula1>"ja,nein,entfällt"</formula1>
    </dataValidation>
    <dataValidation sqref="J2:J51" showDropDown="0" showInputMessage="1" showErrorMessage="1" allowBlank="1" errorTitle="Gültig bis" error="Bitte ein Datum im Format TT.MM.JJJJ eintragen." promptTitle="Gültig bis" prompt="Datum auf dem Dokument, TT.MM.JJJJ. Text zählt nicht als Datum." type="date" errorStyle="stop" operator="greaterThan">
      <formula1>36526</formula1>
    </dataValidation>
    <dataValidation sqref="K2:K51" showDropDown="0" showInputMessage="1" showErrorMessage="1" allowBlank="1" errorTitle="Gültig bis" error="Bitte ein Datum im Format TT.MM.JJJJ eintragen." promptTitle="Gültig bis" prompt="Datum auf dem Dokument, TT.MM.JJJJ. Text zählt nicht als Datum." type="date" errorStyle="stop" operator="greaterThan">
      <formula1>36526</formula1>
    </dataValidation>
    <dataValidation sqref="L2:L51" showDropDown="0" showInputMessage="1" showErrorMessage="1" allowBlank="1" errorTitle="Gültig bis" error="Bitte ein Datum im Format TT.MM.JJJJ eintragen." promptTitle="Gültig bis" prompt="Datum auf dem Dokument, TT.MM.JJJJ. Text zählt nicht als Datum." type="date" errorStyle="stop" operator="greaterThan">
      <formula1>36526</formula1>
    </dataValidation>
    <dataValidation sqref="O2:O51" showDropDown="0" showInputMessage="1" showErrorMessage="1" allowBlank="1" errorTitle="Gültig bis" error="Bitte ein Datum im Format TT.MM.JJJJ eintragen oder unbefristet." promptTitle="Gültig bis" prompt="Datum auf dem Dokument oder unbefristet." type="custom" errorStyle="stop">
      <formula1>OR(ISNUMBER(O2),O2="unbefristet")</formula1>
    </dataValidation>
    <dataValidation sqref="S2:S51" showDropDown="0" showInputMessage="1" showErrorMessage="1" allowBlank="1" errorTitle="Gültig bis" error="Bitte ein Datum im Format TT.MM.JJJJ eintragen oder unbefristet." promptTitle="Gültig bis" prompt="Datum auf dem Dokument oder unbefristet." type="custom" errorStyle="stop">
      <formula1>OR(ISNUMBER(S2),S2="unbefristet")</formula1>
    </dataValidation>
    <dataValidation sqref="R2:R51" showDropDown="0" showInputMessage="1" showErrorMessage="1" allowBlank="1" errorTitle="Gültig bis" error="Bitte ein Datum im Format TT.MM.JJJJ eintragen oder entfällt." promptTitle="Gültig bis" prompt="Datum auf dem Dokument oder entfällt." type="custom" errorStyle="stop">
      <formula1>OR(ISNUMBER(R2),R2="entfällt")</formula1>
    </dataValidation>
  </dataValidations>
  <printOptions horizontalCentered="1"/>
  <pageMargins left="0.5" right="0.5" top="0.6" bottom="0.7" header="0.3" footer="0.3"/>
  <pageSetup orientation="landscape" paperSize="9" fitToHeight="0" fitToWidth="1"/>
  <headerFooter>
    <oddHeader/>
    <oddFooter>&amp;C&amp;9 Seite &amp;P von &amp;N</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E101"/>
  <sheetViews>
    <sheetView tabSelected="0" workbookViewId="0">
      <pane ySplit="1" topLeftCell="A2" activePane="bottomLeft" state="frozen"/>
      <selection pane="bottomLeft" activeCell="A1" sqref="A1"/>
    </sheetView>
  </sheetViews>
  <sheetFormatPr baseColWidth="8" defaultRowHeight="15"/>
  <cols>
    <col width="34" customWidth="1" min="1" max="1"/>
    <col width="30" customWidth="1" min="2" max="2"/>
    <col width="14" customWidth="1" min="3" max="3"/>
    <col width="14" customWidth="1" min="4" max="4"/>
    <col width="28" customWidth="1" min="5" max="5"/>
  </cols>
  <sheetData>
    <row r="1" ht="17" customHeight="1">
      <c r="A1" s="1" t="inlineStr">
        <is>
          <t>Firma</t>
        </is>
      </c>
      <c r="B1" s="1" t="inlineStr">
        <is>
          <t>Einsatzort</t>
        </is>
      </c>
      <c r="C1" s="1" t="inlineStr">
        <is>
          <t>Beginn</t>
        </is>
      </c>
      <c r="D1" s="1" t="inlineStr">
        <is>
          <t>Ende</t>
        </is>
      </c>
      <c r="E1" s="1" t="inlineStr">
        <is>
          <t>Meldungs-ID</t>
        </is>
      </c>
    </row>
    <row r="2" ht="20" customHeight="1">
      <c r="A2" s="8" t="n"/>
      <c r="B2" s="8" t="n"/>
      <c r="C2" s="9" t="n"/>
      <c r="D2" s="9" t="n"/>
      <c r="E2" s="8" t="n"/>
    </row>
    <row r="3" ht="20" customHeight="1">
      <c r="A3" s="8" t="n"/>
      <c r="B3" s="8" t="n"/>
      <c r="C3" s="9" t="n"/>
      <c r="D3" s="9" t="n"/>
      <c r="E3" s="8" t="n"/>
    </row>
    <row r="4" ht="20" customHeight="1">
      <c r="A4" s="8" t="n"/>
      <c r="B4" s="8" t="n"/>
      <c r="C4" s="9" t="n"/>
      <c r="D4" s="9" t="n"/>
      <c r="E4" s="8" t="n"/>
    </row>
    <row r="5" ht="20" customHeight="1">
      <c r="A5" s="8" t="n"/>
      <c r="B5" s="8" t="n"/>
      <c r="C5" s="9" t="n"/>
      <c r="D5" s="9" t="n"/>
      <c r="E5" s="8" t="n"/>
    </row>
    <row r="6" ht="20" customHeight="1">
      <c r="A6" s="8" t="n"/>
      <c r="B6" s="8" t="n"/>
      <c r="C6" s="9" t="n"/>
      <c r="D6" s="9" t="n"/>
      <c r="E6" s="8" t="n"/>
    </row>
    <row r="7" ht="20" customHeight="1">
      <c r="A7" s="8" t="n"/>
      <c r="B7" s="8" t="n"/>
      <c r="C7" s="9" t="n"/>
      <c r="D7" s="9" t="n"/>
      <c r="E7" s="8" t="n"/>
    </row>
    <row r="8" ht="20" customHeight="1">
      <c r="A8" s="8" t="n"/>
      <c r="B8" s="8" t="n"/>
      <c r="C8" s="9" t="n"/>
      <c r="D8" s="9" t="n"/>
      <c r="E8" s="8" t="n"/>
    </row>
    <row r="9" ht="20" customHeight="1">
      <c r="A9" s="8" t="n"/>
      <c r="B9" s="8" t="n"/>
      <c r="C9" s="9" t="n"/>
      <c r="D9" s="9" t="n"/>
      <c r="E9" s="8" t="n"/>
    </row>
    <row r="10" ht="20" customHeight="1">
      <c r="A10" s="8" t="n"/>
      <c r="B10" s="8" t="n"/>
      <c r="C10" s="9" t="n"/>
      <c r="D10" s="9" t="n"/>
      <c r="E10" s="8" t="n"/>
    </row>
    <row r="11" ht="20" customHeight="1">
      <c r="A11" s="8" t="n"/>
      <c r="B11" s="8" t="n"/>
      <c r="C11" s="9" t="n"/>
      <c r="D11" s="9" t="n"/>
      <c r="E11" s="8" t="n"/>
    </row>
    <row r="12" ht="20" customHeight="1">
      <c r="A12" s="8" t="n"/>
      <c r="B12" s="8" t="n"/>
      <c r="C12" s="9" t="n"/>
      <c r="D12" s="9" t="n"/>
      <c r="E12" s="8" t="n"/>
    </row>
    <row r="13" ht="20" customHeight="1">
      <c r="A13" s="8" t="n"/>
      <c r="B13" s="8" t="n"/>
      <c r="C13" s="9" t="n"/>
      <c r="D13" s="9" t="n"/>
      <c r="E13" s="8" t="n"/>
    </row>
    <row r="14" ht="20" customHeight="1">
      <c r="A14" s="8" t="n"/>
      <c r="B14" s="8" t="n"/>
      <c r="C14" s="9" t="n"/>
      <c r="D14" s="9" t="n"/>
      <c r="E14" s="8" t="n"/>
    </row>
    <row r="15" ht="20" customHeight="1">
      <c r="A15" s="8" t="n"/>
      <c r="B15" s="8" t="n"/>
      <c r="C15" s="9" t="n"/>
      <c r="D15" s="9" t="n"/>
      <c r="E15" s="8" t="n"/>
    </row>
    <row r="16" ht="20" customHeight="1">
      <c r="A16" s="8" t="n"/>
      <c r="B16" s="8" t="n"/>
      <c r="C16" s="9" t="n"/>
      <c r="D16" s="9" t="n"/>
      <c r="E16" s="8" t="n"/>
    </row>
    <row r="17" ht="20" customHeight="1">
      <c r="A17" s="8" t="n"/>
      <c r="B17" s="8" t="n"/>
      <c r="C17" s="9" t="n"/>
      <c r="D17" s="9" t="n"/>
      <c r="E17" s="8" t="n"/>
    </row>
    <row r="18" ht="20" customHeight="1">
      <c r="A18" s="8" t="n"/>
      <c r="B18" s="8" t="n"/>
      <c r="C18" s="9" t="n"/>
      <c r="D18" s="9" t="n"/>
      <c r="E18" s="8" t="n"/>
    </row>
    <row r="19" ht="20" customHeight="1">
      <c r="A19" s="8" t="n"/>
      <c r="B19" s="8" t="n"/>
      <c r="C19" s="9" t="n"/>
      <c r="D19" s="9" t="n"/>
      <c r="E19" s="8" t="n"/>
    </row>
    <row r="20" ht="20" customHeight="1">
      <c r="A20" s="8" t="n"/>
      <c r="B20" s="8" t="n"/>
      <c r="C20" s="9" t="n"/>
      <c r="D20" s="9" t="n"/>
      <c r="E20" s="8" t="n"/>
    </row>
    <row r="21" ht="20" customHeight="1">
      <c r="A21" s="8" t="n"/>
      <c r="B21" s="8" t="n"/>
      <c r="C21" s="9" t="n"/>
      <c r="D21" s="9" t="n"/>
      <c r="E21" s="8" t="n"/>
    </row>
    <row r="22" ht="20" customHeight="1">
      <c r="A22" s="8" t="n"/>
      <c r="B22" s="8" t="n"/>
      <c r="C22" s="9" t="n"/>
      <c r="D22" s="9" t="n"/>
      <c r="E22" s="8" t="n"/>
    </row>
    <row r="23" ht="20" customHeight="1">
      <c r="A23" s="8" t="n"/>
      <c r="B23" s="8" t="n"/>
      <c r="C23" s="9" t="n"/>
      <c r="D23" s="9" t="n"/>
      <c r="E23" s="8" t="n"/>
    </row>
    <row r="24" ht="20" customHeight="1">
      <c r="A24" s="8" t="n"/>
      <c r="B24" s="8" t="n"/>
      <c r="C24" s="9" t="n"/>
      <c r="D24" s="9" t="n"/>
      <c r="E24" s="8" t="n"/>
    </row>
    <row r="25" ht="20" customHeight="1">
      <c r="A25" s="8" t="n"/>
      <c r="B25" s="8" t="n"/>
      <c r="C25" s="9" t="n"/>
      <c r="D25" s="9" t="n"/>
      <c r="E25" s="8" t="n"/>
    </row>
    <row r="26" ht="20" customHeight="1">
      <c r="A26" s="8" t="n"/>
      <c r="B26" s="8" t="n"/>
      <c r="C26" s="9" t="n"/>
      <c r="D26" s="9" t="n"/>
      <c r="E26" s="8" t="n"/>
    </row>
    <row r="27" ht="20" customHeight="1">
      <c r="A27" s="8" t="n"/>
      <c r="B27" s="8" t="n"/>
      <c r="C27" s="9" t="n"/>
      <c r="D27" s="9" t="n"/>
      <c r="E27" s="8" t="n"/>
    </row>
    <row r="28" ht="20" customHeight="1">
      <c r="A28" s="8" t="n"/>
      <c r="B28" s="8" t="n"/>
      <c r="C28" s="9" t="n"/>
      <c r="D28" s="9" t="n"/>
      <c r="E28" s="8" t="n"/>
    </row>
    <row r="29" ht="20" customHeight="1">
      <c r="A29" s="8" t="n"/>
      <c r="B29" s="8" t="n"/>
      <c r="C29" s="9" t="n"/>
      <c r="D29" s="9" t="n"/>
      <c r="E29" s="8" t="n"/>
    </row>
    <row r="30" ht="20" customHeight="1">
      <c r="A30" s="8" t="n"/>
      <c r="B30" s="8" t="n"/>
      <c r="C30" s="9" t="n"/>
      <c r="D30" s="9" t="n"/>
      <c r="E30" s="8" t="n"/>
    </row>
    <row r="31" ht="20" customHeight="1">
      <c r="A31" s="8" t="n"/>
      <c r="B31" s="8" t="n"/>
      <c r="C31" s="9" t="n"/>
      <c r="D31" s="9" t="n"/>
      <c r="E31" s="8" t="n"/>
    </row>
    <row r="32" ht="20" customHeight="1">
      <c r="A32" s="8" t="n"/>
      <c r="B32" s="8" t="n"/>
      <c r="C32" s="9" t="n"/>
      <c r="D32" s="9" t="n"/>
      <c r="E32" s="8" t="n"/>
    </row>
    <row r="33" ht="20" customHeight="1">
      <c r="A33" s="8" t="n"/>
      <c r="B33" s="8" t="n"/>
      <c r="C33" s="9" t="n"/>
      <c r="D33" s="9" t="n"/>
      <c r="E33" s="8" t="n"/>
    </row>
    <row r="34" ht="20" customHeight="1">
      <c r="A34" s="8" t="n"/>
      <c r="B34" s="8" t="n"/>
      <c r="C34" s="9" t="n"/>
      <c r="D34" s="9" t="n"/>
      <c r="E34" s="8" t="n"/>
    </row>
    <row r="35" ht="20" customHeight="1">
      <c r="A35" s="8" t="n"/>
      <c r="B35" s="8" t="n"/>
      <c r="C35" s="9" t="n"/>
      <c r="D35" s="9" t="n"/>
      <c r="E35" s="8" t="n"/>
    </row>
    <row r="36" ht="20" customHeight="1">
      <c r="A36" s="8" t="n"/>
      <c r="B36" s="8" t="n"/>
      <c r="C36" s="9" t="n"/>
      <c r="D36" s="9" t="n"/>
      <c r="E36" s="8" t="n"/>
    </row>
    <row r="37" ht="20" customHeight="1">
      <c r="A37" s="8" t="n"/>
      <c r="B37" s="8" t="n"/>
      <c r="C37" s="9" t="n"/>
      <c r="D37" s="9" t="n"/>
      <c r="E37" s="8" t="n"/>
    </row>
    <row r="38" ht="20" customHeight="1">
      <c r="A38" s="8" t="n"/>
      <c r="B38" s="8" t="n"/>
      <c r="C38" s="9" t="n"/>
      <c r="D38" s="9" t="n"/>
      <c r="E38" s="8" t="n"/>
    </row>
    <row r="39" ht="20" customHeight="1">
      <c r="A39" s="8" t="n"/>
      <c r="B39" s="8" t="n"/>
      <c r="C39" s="9" t="n"/>
      <c r="D39" s="9" t="n"/>
      <c r="E39" s="8" t="n"/>
    </row>
    <row r="40" ht="20" customHeight="1">
      <c r="A40" s="8" t="n"/>
      <c r="B40" s="8" t="n"/>
      <c r="C40" s="9" t="n"/>
      <c r="D40" s="9" t="n"/>
      <c r="E40" s="8" t="n"/>
    </row>
    <row r="41" ht="20" customHeight="1">
      <c r="A41" s="8" t="n"/>
      <c r="B41" s="8" t="n"/>
      <c r="C41" s="9" t="n"/>
      <c r="D41" s="9" t="n"/>
      <c r="E41" s="8" t="n"/>
    </row>
    <row r="42" ht="20" customHeight="1">
      <c r="A42" s="8" t="n"/>
      <c r="B42" s="8" t="n"/>
      <c r="C42" s="9" t="n"/>
      <c r="D42" s="9" t="n"/>
      <c r="E42" s="8" t="n"/>
    </row>
    <row r="43" ht="20" customHeight="1">
      <c r="A43" s="8" t="n"/>
      <c r="B43" s="8" t="n"/>
      <c r="C43" s="9" t="n"/>
      <c r="D43" s="9" t="n"/>
      <c r="E43" s="8" t="n"/>
    </row>
    <row r="44" ht="20" customHeight="1">
      <c r="A44" s="8" t="n"/>
      <c r="B44" s="8" t="n"/>
      <c r="C44" s="9" t="n"/>
      <c r="D44" s="9" t="n"/>
      <c r="E44" s="8" t="n"/>
    </row>
    <row r="45" ht="20" customHeight="1">
      <c r="A45" s="8" t="n"/>
      <c r="B45" s="8" t="n"/>
      <c r="C45" s="9" t="n"/>
      <c r="D45" s="9" t="n"/>
      <c r="E45" s="8" t="n"/>
    </row>
    <row r="46" ht="20" customHeight="1">
      <c r="A46" s="8" t="n"/>
      <c r="B46" s="8" t="n"/>
      <c r="C46" s="9" t="n"/>
      <c r="D46" s="9" t="n"/>
      <c r="E46" s="8" t="n"/>
    </row>
    <row r="47" ht="20" customHeight="1">
      <c r="A47" s="8" t="n"/>
      <c r="B47" s="8" t="n"/>
      <c r="C47" s="9" t="n"/>
      <c r="D47" s="9" t="n"/>
      <c r="E47" s="8" t="n"/>
    </row>
    <row r="48" ht="20" customHeight="1">
      <c r="A48" s="8" t="n"/>
      <c r="B48" s="8" t="n"/>
      <c r="C48" s="9" t="n"/>
      <c r="D48" s="9" t="n"/>
      <c r="E48" s="8" t="n"/>
    </row>
    <row r="49" ht="20" customHeight="1">
      <c r="A49" s="8" t="n"/>
      <c r="B49" s="8" t="n"/>
      <c r="C49" s="9" t="n"/>
      <c r="D49" s="9" t="n"/>
      <c r="E49" s="8" t="n"/>
    </row>
    <row r="50" ht="20" customHeight="1">
      <c r="A50" s="8" t="n"/>
      <c r="B50" s="8" t="n"/>
      <c r="C50" s="9" t="n"/>
      <c r="D50" s="9" t="n"/>
      <c r="E50" s="8" t="n"/>
    </row>
    <row r="51" ht="20" customHeight="1">
      <c r="A51" s="8" t="n"/>
      <c r="B51" s="8" t="n"/>
      <c r="C51" s="9" t="n"/>
      <c r="D51" s="9" t="n"/>
      <c r="E51" s="8" t="n"/>
    </row>
    <row r="52" ht="20" customHeight="1">
      <c r="A52" s="8" t="n"/>
      <c r="B52" s="8" t="n"/>
      <c r="C52" s="9" t="n"/>
      <c r="D52" s="9" t="n"/>
      <c r="E52" s="8" t="n"/>
    </row>
    <row r="53" ht="20" customHeight="1">
      <c r="A53" s="8" t="n"/>
      <c r="B53" s="8" t="n"/>
      <c r="C53" s="9" t="n"/>
      <c r="D53" s="9" t="n"/>
      <c r="E53" s="8" t="n"/>
    </row>
    <row r="54" ht="20" customHeight="1">
      <c r="A54" s="8" t="n"/>
      <c r="B54" s="8" t="n"/>
      <c r="C54" s="9" t="n"/>
      <c r="D54" s="9" t="n"/>
      <c r="E54" s="8" t="n"/>
    </row>
    <row r="55" ht="20" customHeight="1">
      <c r="A55" s="8" t="n"/>
      <c r="B55" s="8" t="n"/>
      <c r="C55" s="9" t="n"/>
      <c r="D55" s="9" t="n"/>
      <c r="E55" s="8" t="n"/>
    </row>
    <row r="56" ht="20" customHeight="1">
      <c r="A56" s="8" t="n"/>
      <c r="B56" s="8" t="n"/>
      <c r="C56" s="9" t="n"/>
      <c r="D56" s="9" t="n"/>
      <c r="E56" s="8" t="n"/>
    </row>
    <row r="57" ht="20" customHeight="1">
      <c r="A57" s="8" t="n"/>
      <c r="B57" s="8" t="n"/>
      <c r="C57" s="9" t="n"/>
      <c r="D57" s="9" t="n"/>
      <c r="E57" s="8" t="n"/>
    </row>
    <row r="58" ht="20" customHeight="1">
      <c r="A58" s="8" t="n"/>
      <c r="B58" s="8" t="n"/>
      <c r="C58" s="9" t="n"/>
      <c r="D58" s="9" t="n"/>
      <c r="E58" s="8" t="n"/>
    </row>
    <row r="59" ht="20" customHeight="1">
      <c r="A59" s="8" t="n"/>
      <c r="B59" s="8" t="n"/>
      <c r="C59" s="9" t="n"/>
      <c r="D59" s="9" t="n"/>
      <c r="E59" s="8" t="n"/>
    </row>
    <row r="60" ht="20" customHeight="1">
      <c r="A60" s="8" t="n"/>
      <c r="B60" s="8" t="n"/>
      <c r="C60" s="9" t="n"/>
      <c r="D60" s="9" t="n"/>
      <c r="E60" s="8" t="n"/>
    </row>
    <row r="61" ht="20" customHeight="1">
      <c r="A61" s="8" t="n"/>
      <c r="B61" s="8" t="n"/>
      <c r="C61" s="9" t="n"/>
      <c r="D61" s="9" t="n"/>
      <c r="E61" s="8" t="n"/>
    </row>
    <row r="62" ht="20" customHeight="1">
      <c r="A62" s="8" t="n"/>
      <c r="B62" s="8" t="n"/>
      <c r="C62" s="9" t="n"/>
      <c r="D62" s="9" t="n"/>
      <c r="E62" s="8" t="n"/>
    </row>
    <row r="63" ht="20" customHeight="1">
      <c r="A63" s="8" t="n"/>
      <c r="B63" s="8" t="n"/>
      <c r="C63" s="9" t="n"/>
      <c r="D63" s="9" t="n"/>
      <c r="E63" s="8" t="n"/>
    </row>
    <row r="64" ht="20" customHeight="1">
      <c r="A64" s="8" t="n"/>
      <c r="B64" s="8" t="n"/>
      <c r="C64" s="9" t="n"/>
      <c r="D64" s="9" t="n"/>
      <c r="E64" s="8" t="n"/>
    </row>
    <row r="65" ht="20" customHeight="1">
      <c r="A65" s="8" t="n"/>
      <c r="B65" s="8" t="n"/>
      <c r="C65" s="9" t="n"/>
      <c r="D65" s="9" t="n"/>
      <c r="E65" s="8" t="n"/>
    </row>
    <row r="66" ht="20" customHeight="1">
      <c r="A66" s="8" t="n"/>
      <c r="B66" s="8" t="n"/>
      <c r="C66" s="9" t="n"/>
      <c r="D66" s="9" t="n"/>
      <c r="E66" s="8" t="n"/>
    </row>
    <row r="67" ht="20" customHeight="1">
      <c r="A67" s="8" t="n"/>
      <c r="B67" s="8" t="n"/>
      <c r="C67" s="9" t="n"/>
      <c r="D67" s="9" t="n"/>
      <c r="E67" s="8" t="n"/>
    </row>
    <row r="68" ht="20" customHeight="1">
      <c r="A68" s="8" t="n"/>
      <c r="B68" s="8" t="n"/>
      <c r="C68" s="9" t="n"/>
      <c r="D68" s="9" t="n"/>
      <c r="E68" s="8" t="n"/>
    </row>
    <row r="69" ht="20" customHeight="1">
      <c r="A69" s="8" t="n"/>
      <c r="B69" s="8" t="n"/>
      <c r="C69" s="9" t="n"/>
      <c r="D69" s="9" t="n"/>
      <c r="E69" s="8" t="n"/>
    </row>
    <row r="70" ht="20" customHeight="1">
      <c r="A70" s="8" t="n"/>
      <c r="B70" s="8" t="n"/>
      <c r="C70" s="9" t="n"/>
      <c r="D70" s="9" t="n"/>
      <c r="E70" s="8" t="n"/>
    </row>
    <row r="71" ht="20" customHeight="1">
      <c r="A71" s="8" t="n"/>
      <c r="B71" s="8" t="n"/>
      <c r="C71" s="9" t="n"/>
      <c r="D71" s="9" t="n"/>
      <c r="E71" s="8" t="n"/>
    </row>
    <row r="72" ht="20" customHeight="1">
      <c r="A72" s="8" t="n"/>
      <c r="B72" s="8" t="n"/>
      <c r="C72" s="9" t="n"/>
      <c r="D72" s="9" t="n"/>
      <c r="E72" s="8" t="n"/>
    </row>
    <row r="73" ht="20" customHeight="1">
      <c r="A73" s="8" t="n"/>
      <c r="B73" s="8" t="n"/>
      <c r="C73" s="9" t="n"/>
      <c r="D73" s="9" t="n"/>
      <c r="E73" s="8" t="n"/>
    </row>
    <row r="74" ht="20" customHeight="1">
      <c r="A74" s="8" t="n"/>
      <c r="B74" s="8" t="n"/>
      <c r="C74" s="9" t="n"/>
      <c r="D74" s="9" t="n"/>
      <c r="E74" s="8" t="n"/>
    </row>
    <row r="75" ht="20" customHeight="1">
      <c r="A75" s="8" t="n"/>
      <c r="B75" s="8" t="n"/>
      <c r="C75" s="9" t="n"/>
      <c r="D75" s="9" t="n"/>
      <c r="E75" s="8" t="n"/>
    </row>
    <row r="76" ht="20" customHeight="1">
      <c r="A76" s="8" t="n"/>
      <c r="B76" s="8" t="n"/>
      <c r="C76" s="9" t="n"/>
      <c r="D76" s="9" t="n"/>
      <c r="E76" s="8" t="n"/>
    </row>
    <row r="77" ht="20" customHeight="1">
      <c r="A77" s="8" t="n"/>
      <c r="B77" s="8" t="n"/>
      <c r="C77" s="9" t="n"/>
      <c r="D77" s="9" t="n"/>
      <c r="E77" s="8" t="n"/>
    </row>
    <row r="78" ht="20" customHeight="1">
      <c r="A78" s="8" t="n"/>
      <c r="B78" s="8" t="n"/>
      <c r="C78" s="9" t="n"/>
      <c r="D78" s="9" t="n"/>
      <c r="E78" s="8" t="n"/>
    </row>
    <row r="79" ht="20" customHeight="1">
      <c r="A79" s="8" t="n"/>
      <c r="B79" s="8" t="n"/>
      <c r="C79" s="9" t="n"/>
      <c r="D79" s="9" t="n"/>
      <c r="E79" s="8" t="n"/>
    </row>
    <row r="80" ht="20" customHeight="1">
      <c r="A80" s="8" t="n"/>
      <c r="B80" s="8" t="n"/>
      <c r="C80" s="9" t="n"/>
      <c r="D80" s="9" t="n"/>
      <c r="E80" s="8" t="n"/>
    </row>
    <row r="81" ht="20" customHeight="1">
      <c r="A81" s="8" t="n"/>
      <c r="B81" s="8" t="n"/>
      <c r="C81" s="9" t="n"/>
      <c r="D81" s="9" t="n"/>
      <c r="E81" s="8" t="n"/>
    </row>
    <row r="82" ht="20" customHeight="1">
      <c r="A82" s="8" t="n"/>
      <c r="B82" s="8" t="n"/>
      <c r="C82" s="9" t="n"/>
      <c r="D82" s="9" t="n"/>
      <c r="E82" s="8" t="n"/>
    </row>
    <row r="83" ht="20" customHeight="1">
      <c r="A83" s="8" t="n"/>
      <c r="B83" s="8" t="n"/>
      <c r="C83" s="9" t="n"/>
      <c r="D83" s="9" t="n"/>
      <c r="E83" s="8" t="n"/>
    </row>
    <row r="84" ht="20" customHeight="1">
      <c r="A84" s="8" t="n"/>
      <c r="B84" s="8" t="n"/>
      <c r="C84" s="9" t="n"/>
      <c r="D84" s="9" t="n"/>
      <c r="E84" s="8" t="n"/>
    </row>
    <row r="85" ht="20" customHeight="1">
      <c r="A85" s="8" t="n"/>
      <c r="B85" s="8" t="n"/>
      <c r="C85" s="9" t="n"/>
      <c r="D85" s="9" t="n"/>
      <c r="E85" s="8" t="n"/>
    </row>
    <row r="86" ht="20" customHeight="1">
      <c r="A86" s="8" t="n"/>
      <c r="B86" s="8" t="n"/>
      <c r="C86" s="9" t="n"/>
      <c r="D86" s="9" t="n"/>
      <c r="E86" s="8" t="n"/>
    </row>
    <row r="87" ht="20" customHeight="1">
      <c r="A87" s="8" t="n"/>
      <c r="B87" s="8" t="n"/>
      <c r="C87" s="9" t="n"/>
      <c r="D87" s="9" t="n"/>
      <c r="E87" s="8" t="n"/>
    </row>
    <row r="88" ht="20" customHeight="1">
      <c r="A88" s="8" t="n"/>
      <c r="B88" s="8" t="n"/>
      <c r="C88" s="9" t="n"/>
      <c r="D88" s="9" t="n"/>
      <c r="E88" s="8" t="n"/>
    </row>
    <row r="89" ht="20" customHeight="1">
      <c r="A89" s="8" t="n"/>
      <c r="B89" s="8" t="n"/>
      <c r="C89" s="9" t="n"/>
      <c r="D89" s="9" t="n"/>
      <c r="E89" s="8" t="n"/>
    </row>
    <row r="90" ht="20" customHeight="1">
      <c r="A90" s="8" t="n"/>
      <c r="B90" s="8" t="n"/>
      <c r="C90" s="9" t="n"/>
      <c r="D90" s="9" t="n"/>
      <c r="E90" s="8" t="n"/>
    </row>
    <row r="91" ht="20" customHeight="1">
      <c r="A91" s="8" t="n"/>
      <c r="B91" s="8" t="n"/>
      <c r="C91" s="9" t="n"/>
      <c r="D91" s="9" t="n"/>
      <c r="E91" s="8" t="n"/>
    </row>
    <row r="92" ht="20" customHeight="1">
      <c r="A92" s="8" t="n"/>
      <c r="B92" s="8" t="n"/>
      <c r="C92" s="9" t="n"/>
      <c r="D92" s="9" t="n"/>
      <c r="E92" s="8" t="n"/>
    </row>
    <row r="93" ht="20" customHeight="1">
      <c r="A93" s="8" t="n"/>
      <c r="B93" s="8" t="n"/>
      <c r="C93" s="9" t="n"/>
      <c r="D93" s="9" t="n"/>
      <c r="E93" s="8" t="n"/>
    </row>
    <row r="94" ht="20" customHeight="1">
      <c r="A94" s="8" t="n"/>
      <c r="B94" s="8" t="n"/>
      <c r="C94" s="9" t="n"/>
      <c r="D94" s="9" t="n"/>
      <c r="E94" s="8" t="n"/>
    </row>
    <row r="95" ht="20" customHeight="1">
      <c r="A95" s="8" t="n"/>
      <c r="B95" s="8" t="n"/>
      <c r="C95" s="9" t="n"/>
      <c r="D95" s="9" t="n"/>
      <c r="E95" s="8" t="n"/>
    </row>
    <row r="96" ht="20" customHeight="1">
      <c r="A96" s="8" t="n"/>
      <c r="B96" s="8" t="n"/>
      <c r="C96" s="9" t="n"/>
      <c r="D96" s="9" t="n"/>
      <c r="E96" s="8" t="n"/>
    </row>
    <row r="97" ht="20" customHeight="1">
      <c r="A97" s="8" t="n"/>
      <c r="B97" s="8" t="n"/>
      <c r="C97" s="9" t="n"/>
      <c r="D97" s="9" t="n"/>
      <c r="E97" s="8" t="n"/>
    </row>
    <row r="98" ht="20" customHeight="1">
      <c r="A98" s="8" t="n"/>
      <c r="B98" s="8" t="n"/>
      <c r="C98" s="9" t="n"/>
      <c r="D98" s="9" t="n"/>
      <c r="E98" s="8" t="n"/>
    </row>
    <row r="99" ht="20" customHeight="1">
      <c r="A99" s="8" t="n"/>
      <c r="B99" s="8" t="n"/>
      <c r="C99" s="9" t="n"/>
      <c r="D99" s="9" t="n"/>
      <c r="E99" s="8" t="n"/>
    </row>
    <row r="100" ht="20" customHeight="1">
      <c r="A100" s="8" t="n"/>
      <c r="B100" s="8" t="n"/>
      <c r="C100" s="9" t="n"/>
      <c r="D100" s="9" t="n"/>
      <c r="E100" s="8" t="n"/>
    </row>
    <row r="101" ht="20" customHeight="1">
      <c r="A101" s="8" t="n"/>
      <c r="B101" s="8" t="n"/>
      <c r="C101" s="9" t="n"/>
      <c r="D101" s="9" t="n"/>
      <c r="E101" s="8" t="n"/>
    </row>
  </sheetData>
  <dataValidations count="1">
    <dataValidation sqref="C2:D101" showDropDown="0" showInputMessage="1" showErrorMessage="1" allowBlank="1" errorTitle="Datum" error="Bitte ein Datum im Format TT.MM.JJJJ eintragen." promptTitle="Datum" prompt="Datum im Format TT.MM.JJJJ." type="date" errorStyle="stop" operator="greaterThan">
      <formula1>36526</formula1>
    </dataValidation>
  </dataValidations>
  <printOptions horizontalCentered="1"/>
  <pageMargins left="0.5" right="0.5" top="0.6" bottom="0.7" header="0.3" footer="0.3"/>
  <pageSetup orientation="landscape" paperSize="9" fitToHeight="0" fitToWidth="1"/>
  <headerFooter>
    <oddHeader/>
    <oddFooter>&amp;C&amp;9 Seite &amp;P von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C2"/>
  <sheetViews>
    <sheetView tabSelected="0" workbookViewId="0">
      <selection activeCell="A1" sqref="A1"/>
    </sheetView>
  </sheetViews>
  <sheetFormatPr baseColWidth="8" defaultRowHeight="15"/>
  <cols>
    <col width="38" customWidth="1" min="1" max="1"/>
    <col width="16" customWidth="1" min="2" max="2"/>
    <col width="12" customWidth="1" min="3" max="3"/>
  </cols>
  <sheetData>
    <row r="1" ht="20" customHeight="1">
      <c r="A1" s="1" t="inlineStr">
        <is>
          <t>Nachweis</t>
        </is>
      </c>
      <c r="B1" s="1" t="inlineStr">
        <is>
          <t>Gültig bis</t>
        </is>
      </c>
      <c r="C1" s="1" t="inlineStr">
        <is>
          <t>Status</t>
        </is>
      </c>
    </row>
    <row r="2" ht="22" customHeight="1">
      <c r="A2" s="10" t="inlineStr">
        <is>
          <t>Bescheinigung USt 1 TG</t>
        </is>
      </c>
      <c r="B2" s="9" t="n"/>
      <c r="C2" s="6" t="str">
        <f>IF(NOT(ISNUMBER(B2)),"fehlt",IF(B2&lt;TODAY(),"rot",IF(B2-TODAY()&lt;=30,"gelb","grün")))</f>
        <v>fehlt</v>
      </c>
    </row>
  </sheetData>
  <conditionalFormatting sqref="C2">
    <cfRule type="cellIs" priority="1" operator="equal" dxfId="0">
      <formula>"rot"</formula>
    </cfRule>
    <cfRule type="cellIs" priority="2" operator="equal" dxfId="0">
      <formula>"fehlt"</formula>
    </cfRule>
    <cfRule type="cellIs" priority="3" operator="equal" dxfId="1">
      <formula>"gelb"</formula>
    </cfRule>
    <cfRule type="cellIs" priority="4" operator="equal" dxfId="2">
      <formula>"grün"</formula>
    </cfRule>
    <cfRule type="cellIs" priority="5" operator="equal" dxfId="3">
      <formula>"entfällt"</formula>
    </cfRule>
  </conditionalFormatting>
  <conditionalFormatting sqref="B2">
    <cfRule type="expression" priority="6" dxfId="0">
      <formula>OR($C2="rot",$C2="fehlt")</formula>
    </cfRule>
    <cfRule type="expression" priority="7" dxfId="1">
      <formula>$C2="gelb"</formula>
    </cfRule>
    <cfRule type="expression" priority="8" dxfId="2">
      <formula>$C2="grün"</formula>
    </cfRule>
  </conditionalFormatting>
  <dataValidations count="1">
    <dataValidation sqref="B2" showDropDown="0" showInputMessage="1" showErrorMessage="1" allowBlank="1" errorTitle="Gültig bis" error="Bitte ein Datum im Format TT.MM.JJJJ eintragen." promptTitle="Gültig bis" prompt="Ablaufdatum Ihrer eigenen Bescheinigung USt 1 TG, TT.MM.JJJJ." type="date" errorStyle="stop" operator="greaterThan">
      <formula1>36526</formula1>
    </dataValidation>
  </dataValidations>
  <printOptions horizontalCentered="1"/>
  <pageMargins left="0.5" right="0.5" top="0.6" bottom="0.7" header="0.3" footer="0.3"/>
  <pageSetup orientation="portrait" paperSize="9" fitToHeight="0" fitToWidth="1"/>
  <headerFooter>
    <oddHeader/>
    <oddFooter>&amp;C&amp;9 Seite &amp;P von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4F46E5"/>
    <outlinePr summaryBelow="1" summaryRight="1"/>
    <pageSetUpPr fitToPage="1"/>
  </sheetPr>
  <dimension ref="A1:B58"/>
  <sheetViews>
    <sheetView showGridLines="0" tabSelected="0" workbookViewId="0">
      <selection activeCell="A1" sqref="A1"/>
    </sheetView>
  </sheetViews>
  <sheetFormatPr baseColWidth="8" defaultRowHeight="15"/>
  <cols>
    <col width="3" customWidth="1" min="1" max="1"/>
    <col width="105" customWidth="1" min="2" max="2"/>
  </cols>
  <sheetData>
    <row r="1"/>
    <row r="2" ht="69" customHeight="1">
      <c r="B2" s="11" t="inlineStr">
        <is>
          <t>Nachweis-Tracker Nachunternehmer in der Gebäudereinigung</t>
        </is>
      </c>
    </row>
    <row r="3"/>
    <row r="4" ht="19.73" customHeight="1">
      <c r="B4" s="12" t="inlineStr">
        <is>
          <t>Wofür ist die Datei da?</t>
        </is>
      </c>
    </row>
    <row r="5" ht="4" customHeight="1"/>
    <row r="6" ht="48" customHeight="1">
      <c r="B6" s="13" t="inlineStr">
        <is>
          <t>Sie führen für jeden Subunternehmer eine Zeile und sehen auf einen Blick, welche Nachweise vorliegen, welche fehlen und welche bald ablaufen. Welche Nachweise das sind und warum, steht in der Prüfliste Nachunternehmer von dynvon.</t>
        </is>
      </c>
    </row>
    <row r="7" ht="4" customHeight="1"/>
    <row r="8" ht="8" customHeight="1"/>
    <row r="9" ht="19.73" customHeight="1">
      <c r="B9" s="12" t="inlineStr">
        <is>
          <t>So gehen Sie vor</t>
        </is>
      </c>
    </row>
    <row r="10" ht="4" customHeight="1"/>
    <row r="11" ht="33" customHeight="1">
      <c r="B11" s="13" t="inlineStr">
        <is>
          <t>1. Blatt „Nachweise“: Pro Subunternehmer eine Zeile. Hellgelbe Felder füllen Sie aus, graue Felder rechnet die Datei. In Spalte B tragen Sie nur geschäftliche Kontaktdaten ein.</t>
        </is>
      </c>
    </row>
    <row r="12" ht="4" customHeight="1"/>
    <row r="13" ht="48" customHeight="1">
      <c r="B13" s="13" t="inlineStr">
        <is>
          <t>2. Die Zeilen 2 und 3 sind Beispiele und zeigen alle Farben. Löschen Sie die Inhalte der hellgelben Felder dieser beiden Zeilen, bevor Sie Ihre Subunternehmer eintragen: Markieren Sie die Felder und drücken Sie die Entf-Taste. Die Formeln bleiben erhalten.</t>
        </is>
      </c>
    </row>
    <row r="14" ht="4" customHeight="1"/>
    <row r="15" ht="63" customHeight="1">
      <c r="B15" s="13" t="inlineStr">
        <is>
          <t>3. Die Spalten C bis G sind Schalter: Sie tragen ja oder nein ein. Ein Schalter sagt, ob ein Nachweis für diesen Subunternehmer überhaupt nötig ist. Ist der Schalter nicht ja, zeigt der Nachweis entfällt und zählt nicht mit. Eine Ausnahme: Steht in Spalte C ja, entfällt die Anmeldung beim Zoll; warum, steht in der Notiz am Kopf von Spalte C.</t>
        </is>
      </c>
    </row>
    <row r="16" ht="4" customHeight="1"/>
    <row r="17" ht="63" customHeight="1">
      <c r="B17" s="13" t="inlineStr">
        <is>
          <t>4. Nachweise mit Ablaufdatum tragen Sie als Datum ein (TT.MM.JJJJ), und zwar das Datum, das auf dem Dokument steht. Text im Datumsfeld zählt nicht als Datum und zeigt fehlt. Beim Aufenthaltstitel und bei der Erlaubnis zur Arbeitnehmerüberlassung dürfen Sie stattdessen unbefristet eintragen, bei der A1-Bescheinigung entfällt.</t>
        </is>
      </c>
    </row>
    <row r="18" ht="4" customHeight="1"/>
    <row r="19" ht="48" customHeight="1">
      <c r="B19" s="13" t="inlineStr">
        <is>
          <t>5. Bei allen anderen Nachweisen tragen Sie ja oder nein ein. Nur ja zählt als vorhanden. Bei der Gewerbeanmeldung und beim Verzeichnis der Handwerkskammer dürfen Sie auch entfällt eintragen; wann, steht in der Notiz am Spaltenkopf.</t>
        </is>
      </c>
    </row>
    <row r="20" ht="4" customHeight="1"/>
    <row r="21" ht="33" customHeight="1">
      <c r="B21" s="13" t="inlineStr">
        <is>
          <t>6. Lassen Sie die Datumsfelder von Nachweisen, die entfallen, leer. Sonst zählt die nächste Fälligkeit in Spalte U sie mit.</t>
        </is>
      </c>
    </row>
    <row r="22" ht="4" customHeight="1"/>
    <row r="23" ht="8" customHeight="1"/>
    <row r="24" ht="19.73" customHeight="1">
      <c r="B24" s="12" t="inlineStr">
        <is>
          <t>Was die Farben bedeuten</t>
        </is>
      </c>
    </row>
    <row r="25" ht="4" customHeight="1"/>
    <row r="26" ht="17" customHeight="1">
      <c r="B26" s="13" t="inlineStr">
        <is>
          <t>Grün: Der Nachweis liegt vor. Bei einem Datum liegt der Ablauf mehr als 30 Tage in der Zukunft.</t>
        </is>
      </c>
    </row>
    <row r="27" ht="4" customHeight="1"/>
    <row r="28" ht="33" customHeight="1">
      <c r="B28" s="13" t="inlineStr">
        <is>
          <t>Gelb: ab 30 Tagen vor Ablauf. Fordern Sie jetzt eine neue Bescheinigung an, bevor die alte abläuft. Die 30 Tage sind eine eigene Festlegung, keine gesetzliche Frist.</t>
        </is>
      </c>
    </row>
    <row r="29" ht="4" customHeight="1"/>
    <row r="30" ht="17" customHeight="1">
      <c r="B30" s="13" t="inlineStr">
        <is>
          <t>Rot: Das Ablaufdatum ist überschritten, oder in einem Feld mit ja oder nein steht nicht ja.</t>
        </is>
      </c>
    </row>
    <row r="31" ht="4" customHeight="1"/>
    <row r="32" ht="33" customHeight="1">
      <c r="B32" s="13" t="inlineStr">
        <is>
          <t>Fehlt (rot hinterlegt): Im Datumsfeld steht kein Datum, oder Text statt eines Datums. Fehlt zählt im Gesamtstatus wie rot. Eine leere Pflichtzelle ist nie grün.</t>
        </is>
      </c>
    </row>
    <row r="33" ht="4" customHeight="1"/>
    <row r="34" ht="17" customHeight="1">
      <c r="B34" s="13" t="inlineStr">
        <is>
          <t>Grau: entfällt. Der zugehörige Schalter ist nicht ja, oder Sie haben selbst entfällt eingetragen.</t>
        </is>
      </c>
    </row>
    <row r="35" ht="4" customHeight="1"/>
    <row r="36" ht="33" customHeight="1">
      <c r="B36" s="13" t="inlineStr">
        <is>
          <t>Der Gesamtstatus in Spalte V ist rot, sobald ein Nachweis rot ist oder fehlt. Sonst ist er gelb, sobald ein Nachweis gelb ist. Sonst ist er grün. Die Felder H bis T färben sich in der Farbe ihres Status ein.</t>
        </is>
      </c>
    </row>
    <row r="37" ht="4" customHeight="1"/>
    <row r="38" ht="33" customHeight="1">
      <c r="B38" s="13" t="inlineStr">
        <is>
          <t>Die Statusspalten W bis AI zeigen das Ergebnis je Nachweis. Sie sind ausgeblendet. Über das Plus oberhalb der Spaltenbuchstaben blenden Sie sie ein.</t>
        </is>
      </c>
    </row>
    <row r="39" ht="4" customHeight="1"/>
    <row r="40" ht="8" customHeight="1"/>
    <row r="41" ht="19.73" customHeight="1">
      <c r="B41" s="12" t="inlineStr">
        <is>
          <t>Weitere Blätter</t>
        </is>
      </c>
    </row>
    <row r="42" ht="4" customHeight="1"/>
    <row r="43" ht="33" customHeight="1">
      <c r="B43" s="13" t="inlineStr">
        <is>
          <t>Blatt „Einsätze“: Tragen Sie hier je Einsatz die Firma, den Einsatzort, Beginn, Ende und die Meldungs-ID der Anmeldung beim Zoll ein. Die Anmeldung gilt je Einsatz und Einsatzort.</t>
        </is>
      </c>
    </row>
    <row r="44" ht="4" customHeight="1"/>
    <row r="45" ht="33" customHeight="1">
      <c r="B45" s="13" t="inlineStr">
        <is>
          <t>Blatt „Eigene Nachweise“: Tragen Sie hier das Ablaufdatum Ihrer eigenen Bescheinigung USt 1 TG ein. Sie ist Ihr eigenes Dokument, nicht das des Subunternehmers.</t>
        </is>
      </c>
    </row>
    <row r="46" ht="4" customHeight="1"/>
    <row r="47" ht="8" customHeight="1"/>
    <row r="48" ht="19.73" customHeight="1">
      <c r="B48" s="12" t="inlineStr">
        <is>
          <t>Grundlage und Stand</t>
        </is>
      </c>
    </row>
    <row r="49" ht="4" customHeight="1"/>
    <row r="50" ht="33" customHeight="1">
      <c r="B50" s="13" t="inlineStr">
        <is>
          <t>Die Grundlage je Spalte steht in der Notiz am Spaltenkopf. Fahren Sie dazu mit der Maus über das kleine rote Dreieck in der Kopfzelle.</t>
        </is>
      </c>
    </row>
    <row r="51" ht="4" customHeight="1"/>
    <row r="52" ht="33" customHeight="1">
      <c r="B52" s="13" t="inlineStr">
        <is>
          <t>Keine Rechtsberatung. Die Angaben in dieser Datei geben den Gesetzesstand vom 08.10.2026 wieder und ersetzen keine Beratung im Einzelfall.</t>
        </is>
      </c>
    </row>
    <row r="53" ht="4" customHeight="1"/>
    <row r="54" ht="10" customHeight="1"/>
    <row r="55" ht="30.27" customHeight="1">
      <c r="B55" s="14" t="inlineStr">
        <is>
          <t>Quelle: Gesetzestexte und Bundesgesetzblatt, Angaben von Zoll, BG BAU und Bundesfinanzministerium; die Grundlage je Spalte steht in der Notiz am Spaltenkopf</t>
        </is>
      </c>
    </row>
    <row r="56" ht="15.64" customHeight="1">
      <c r="B56" s="14" t="inlineStr">
        <is>
          <t>Stand: Gesetzesstand 08.10.2026</t>
        </is>
      </c>
    </row>
    <row r="57" ht="14" customHeight="1"/>
    <row r="58" ht="20" customHeight="1">
      <c r="B58" s="15" t="inlineStr">
        <is>
          <t>Erstellt von dynvon · www.dynvon.com · kostenlos weitergeben erlaubt</t>
        </is>
      </c>
    </row>
  </sheetData>
  <hyperlinks>
    <hyperlink xmlns:r="http://schemas.openxmlformats.org/officeDocument/2006/relationships" ref="B58" r:id="rId1"/>
  </hyperlinks>
  <printOptions horizontalCentered="1"/>
  <pageMargins left="0.5" right="0.5" top="0.6" bottom="0.7" header="0.3" footer="0.3"/>
  <pageSetup orientation="portrait" paperSize="9" fitToHeight="0" fitToWidth="1"/>
  <headerFooter>
    <oddHeader/>
    <oddFooter>&amp;C&amp;9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dynvon</dc:creator>
  <dc:title>Nachweis-Tracker Nachunternehmer in der Gebäudereinigung</dc:title>
  <dcterms:created xsi:type="dcterms:W3CDTF">2026-10-08T00:00:00Z</dcterms:created>
  <dcterms:modified xsi:type="dcterms:W3CDTF">2026-10-08T00:00:00Z</dcterms:modified>
  <cp:lastModifiedBy>dynvon</cp:lastModifiedBy>
</cp:coreProperties>
</file>